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3" lowestEdited="5" rupBuild="9302"/>
  <workbookPr defaultThemeVersion="153222"/>
  <bookViews>
    <workbookView xWindow="0" yWindow="0" windowWidth="23040" windowHeight="9564" activeTab="0"/>
  </bookViews>
  <sheets>
    <sheet name="Sheet1" sheetId="1" r:id="rId1"/>
  </sheets>
</workbook>
</file>

<file path=xl/sharedStrings.xml><?xml version="1.0" encoding="utf-8"?>
<sst xmlns="http://schemas.openxmlformats.org/spreadsheetml/2006/main" uniqueCount="216" count="216">
  <si>
    <t>建筑学1703B 2017~2022综合素质考评</t>
  </si>
  <si>
    <t>学号</t>
  </si>
  <si>
    <t>姓名</t>
  </si>
  <si>
    <t>大一</t>
  </si>
  <si>
    <t>大二</t>
  </si>
  <si>
    <t>大三</t>
  </si>
  <si>
    <t>大四</t>
  </si>
  <si>
    <t>大五</t>
  </si>
  <si>
    <t>考核课程成绩平均分（基础分）</t>
  </si>
  <si>
    <t>考试挂科减分`</t>
  </si>
  <si>
    <r>
      <rPr>
        <charset val="134"/>
        <sz val="12"/>
        <color indexed="12"/>
        <rFont val="宋体"/>
      </rPr>
      <t>考核课程成绩平均分*6</t>
    </r>
    <r>
      <rPr>
        <charset val="134"/>
        <sz val="12"/>
        <color indexed="12"/>
        <rFont val="宋体"/>
      </rPr>
      <t>0%</t>
    </r>
  </si>
  <si>
    <t>考核课程成绩排名</t>
  </si>
  <si>
    <t>思想道德素质积分</t>
  </si>
  <si>
    <r>
      <rPr>
        <charset val="134"/>
        <sz val="12"/>
        <color indexed="10"/>
        <rFont val="宋体"/>
      </rPr>
      <t>思想道德素质积分*</t>
    </r>
    <r>
      <rPr>
        <charset val="134"/>
        <sz val="12"/>
        <color indexed="10"/>
        <rFont val="宋体"/>
      </rPr>
      <t>20</t>
    </r>
    <r>
      <rPr>
        <charset val="134"/>
        <sz val="12"/>
        <color indexed="10"/>
        <rFont val="宋体"/>
      </rPr>
      <t>%</t>
    </r>
  </si>
  <si>
    <t>专业学习素质积分</t>
  </si>
  <si>
    <r>
      <rPr>
        <charset val="134"/>
        <sz val="12"/>
        <color indexed="10"/>
        <rFont val="宋体"/>
      </rPr>
      <t>专业学习素质积分*</t>
    </r>
    <r>
      <rPr>
        <charset val="134"/>
        <sz val="12"/>
        <color indexed="10"/>
        <rFont val="宋体"/>
      </rPr>
      <t>6</t>
    </r>
    <r>
      <rPr>
        <charset val="134"/>
        <sz val="12"/>
        <color indexed="10"/>
        <rFont val="宋体"/>
      </rPr>
      <t>0%</t>
    </r>
  </si>
  <si>
    <t>创新实践素质积分</t>
  </si>
  <si>
    <t>创新实践素质积分*20%</t>
  </si>
  <si>
    <t>综合总分</t>
  </si>
  <si>
    <t>名次</t>
  </si>
  <si>
    <t>第一学期</t>
  </si>
  <si>
    <t>第二学期</t>
  </si>
  <si>
    <t>全年</t>
  </si>
  <si>
    <t>大学语文</t>
  </si>
  <si>
    <t>大学英语I</t>
  </si>
  <si>
    <t>思想道德修养与法律基础</t>
  </si>
  <si>
    <t>建筑素描</t>
  </si>
  <si>
    <t>微积分</t>
  </si>
  <si>
    <t>大学计算机基础</t>
  </si>
  <si>
    <t>大学体育I</t>
  </si>
  <si>
    <t>建筑学概论</t>
  </si>
  <si>
    <t>画法几何与阴影透视</t>
  </si>
  <si>
    <t>建筑设计基础I</t>
  </si>
  <si>
    <t>马克思主义基本原理概论</t>
  </si>
  <si>
    <t>建筑力学</t>
  </si>
  <si>
    <t>大学英语II</t>
  </si>
  <si>
    <t>建筑速写</t>
  </si>
  <si>
    <t>大学计算机基础Ⅱ</t>
  </si>
  <si>
    <t>大学体育II</t>
  </si>
  <si>
    <t>画法几何与阴影透视II</t>
  </si>
  <si>
    <t>建筑设计基础II</t>
  </si>
  <si>
    <t>外国建筑史</t>
  </si>
  <si>
    <t>综合英语I</t>
  </si>
  <si>
    <t>建筑结构</t>
  </si>
  <si>
    <t>建筑设计I</t>
  </si>
  <si>
    <t>综合英语II</t>
  </si>
  <si>
    <t>毛泽东思想和中国特色社会主义理论体系概论</t>
  </si>
  <si>
    <t>外国近现代建筑史</t>
  </si>
  <si>
    <t>公共建筑设计原理</t>
  </si>
  <si>
    <t>建筑设计II</t>
  </si>
  <si>
    <t>景观设计原理</t>
  </si>
  <si>
    <t>中国建筑史</t>
  </si>
  <si>
    <t>居住建筑设计原理</t>
  </si>
  <si>
    <t>建筑设计III</t>
  </si>
  <si>
    <t>古建筑测绘实训</t>
  </si>
  <si>
    <t>计算机辅助设计II(建筑)</t>
  </si>
  <si>
    <t>场地设计</t>
  </si>
  <si>
    <t>环境心理学</t>
  </si>
  <si>
    <t>建筑热环境</t>
  </si>
  <si>
    <t>建筑光环境</t>
  </si>
  <si>
    <t>建筑声环境</t>
  </si>
  <si>
    <t>建筑物理环境实验</t>
  </si>
  <si>
    <t>建筑设计IV</t>
  </si>
  <si>
    <t>城市设计理论</t>
  </si>
  <si>
    <t>当代建筑思潮与流派</t>
  </si>
  <si>
    <t>建筑防火设计</t>
  </si>
  <si>
    <t>建筑材料</t>
  </si>
  <si>
    <t>建筑调研实习</t>
  </si>
  <si>
    <t>建筑构造II</t>
  </si>
  <si>
    <t>城乡规划原理</t>
  </si>
  <si>
    <t>建筑施工图实训</t>
  </si>
  <si>
    <t>专题设计I</t>
  </si>
  <si>
    <t>专题设计II</t>
  </si>
  <si>
    <t>建筑经济</t>
  </si>
  <si>
    <t>建筑设备</t>
  </si>
  <si>
    <t>绿色建筑设计概论</t>
  </si>
  <si>
    <t>专业英语</t>
  </si>
  <si>
    <t>专题设计3</t>
  </si>
  <si>
    <t>专题设计4</t>
  </si>
  <si>
    <t>建筑评析</t>
  </si>
  <si>
    <t>设计前期与设计业务管理</t>
  </si>
  <si>
    <t>建筑法规</t>
  </si>
  <si>
    <t>建筑施工</t>
  </si>
  <si>
    <t>建筑快速设计实训</t>
  </si>
  <si>
    <t>家具及室内设计</t>
  </si>
  <si>
    <t>1737120101</t>
  </si>
  <si>
    <t>胡馨月</t>
  </si>
  <si>
    <t>90.00</t>
  </si>
  <si>
    <t>96.00</t>
  </si>
  <si>
    <t>82.00</t>
  </si>
  <si>
    <t>88.00</t>
  </si>
  <si>
    <t>93.00</t>
  </si>
  <si>
    <t>94.00</t>
  </si>
  <si>
    <t>85.00</t>
  </si>
  <si>
    <t>92.00</t>
  </si>
  <si>
    <t>91.00</t>
  </si>
  <si>
    <t>86.00</t>
  </si>
  <si>
    <t>95.00</t>
  </si>
  <si>
    <t>83.00</t>
  </si>
  <si>
    <t>78.00</t>
  </si>
  <si>
    <t>81.00</t>
  </si>
  <si>
    <t>80.00</t>
  </si>
  <si>
    <t>优秀</t>
  </si>
  <si>
    <t>88.0</t>
  </si>
  <si>
    <t>90.0</t>
  </si>
  <si>
    <t>92.0</t>
  </si>
  <si>
    <t>85.0</t>
  </si>
  <si>
    <t>84.0</t>
  </si>
  <si>
    <t>81.0</t>
  </si>
  <si>
    <t>82.0</t>
  </si>
  <si>
    <t>87.0</t>
  </si>
  <si>
    <t>78.0</t>
  </si>
  <si>
    <t>86.0</t>
  </si>
  <si>
    <t>1737120102</t>
  </si>
  <si>
    <t>周扬</t>
  </si>
  <si>
    <t>99.00</t>
  </si>
  <si>
    <t>76.00</t>
  </si>
  <si>
    <t>84.00</t>
  </si>
  <si>
    <t>75.00</t>
  </si>
  <si>
    <t>74.00</t>
  </si>
  <si>
    <t>77.00</t>
  </si>
  <si>
    <t>87.00</t>
  </si>
  <si>
    <t>79.0</t>
  </si>
  <si>
    <t>75.0</t>
  </si>
  <si>
    <t>80.0</t>
  </si>
  <si>
    <t>93.0</t>
  </si>
  <si>
    <t>89.0</t>
  </si>
  <si>
    <t>1737120103</t>
  </si>
  <si>
    <t>马晓华</t>
  </si>
  <si>
    <t>67.00</t>
  </si>
  <si>
    <t>69.00</t>
  </si>
  <si>
    <t>72.00</t>
  </si>
  <si>
    <t>66.00</t>
  </si>
  <si>
    <t>71.00</t>
  </si>
  <si>
    <t>73.00</t>
  </si>
  <si>
    <t>48.00</t>
  </si>
  <si>
    <t>63.00</t>
  </si>
  <si>
    <t>60.00</t>
  </si>
  <si>
    <t>70.00</t>
  </si>
  <si>
    <t>74.0</t>
  </si>
  <si>
    <t>67.0</t>
  </si>
  <si>
    <t>73.0</t>
  </si>
  <si>
    <t>77.0</t>
  </si>
  <si>
    <t>1737120104</t>
  </si>
  <si>
    <t>武新月</t>
  </si>
  <si>
    <t>79.00</t>
  </si>
  <si>
    <t>68.00</t>
  </si>
  <si>
    <t>76.0</t>
  </si>
  <si>
    <t>94.0</t>
  </si>
  <si>
    <t>1737120105</t>
  </si>
  <si>
    <t>程倩</t>
  </si>
  <si>
    <t>89.00</t>
  </si>
  <si>
    <t>83.0</t>
  </si>
  <si>
    <t>68.0</t>
  </si>
  <si>
    <t>1737120106</t>
  </si>
  <si>
    <t>杨瑞琼</t>
  </si>
  <si>
    <t>97.00</t>
  </si>
  <si>
    <t>1737120107</t>
  </si>
  <si>
    <t>韦亦轩</t>
  </si>
  <si>
    <t>1737120108</t>
  </si>
  <si>
    <t>曹沛洁</t>
  </si>
  <si>
    <t>64.00</t>
  </si>
  <si>
    <t>57.00</t>
  </si>
  <si>
    <t>62.0</t>
  </si>
  <si>
    <t>70.0</t>
  </si>
  <si>
    <t>91.0</t>
  </si>
  <si>
    <t>69.0</t>
  </si>
  <si>
    <t>1737120109</t>
  </si>
  <si>
    <t>翟梦珂</t>
  </si>
  <si>
    <t>1737120110</t>
  </si>
  <si>
    <t>吴岳峰</t>
  </si>
  <si>
    <t>29.00</t>
  </si>
  <si>
    <t>良好</t>
  </si>
  <si>
    <t>71.0</t>
  </si>
  <si>
    <t>72.0</t>
  </si>
  <si>
    <t>1737120111</t>
  </si>
  <si>
    <t>樊思远</t>
  </si>
  <si>
    <t>64.0</t>
  </si>
  <si>
    <t>1737120112</t>
  </si>
  <si>
    <t>赵小源</t>
  </si>
  <si>
    <t>65.00</t>
  </si>
  <si>
    <t>47.00</t>
  </si>
  <si>
    <t>63.0</t>
  </si>
  <si>
    <t>1737120113</t>
  </si>
  <si>
    <t>胡旭升</t>
  </si>
  <si>
    <t>46.00</t>
  </si>
  <si>
    <t>60.0</t>
  </si>
  <si>
    <t>66.0</t>
  </si>
  <si>
    <t>1737120115</t>
  </si>
  <si>
    <t>刘晨光</t>
  </si>
  <si>
    <t>1737120116</t>
  </si>
  <si>
    <t>雷世明</t>
  </si>
  <si>
    <t>58.00</t>
  </si>
  <si>
    <t>61.00</t>
  </si>
  <si>
    <t>1737120117</t>
  </si>
  <si>
    <t>李雪锋</t>
  </si>
  <si>
    <t>38.00</t>
  </si>
  <si>
    <t>41.00</t>
  </si>
  <si>
    <t>1737120118</t>
  </si>
  <si>
    <t>李兵</t>
  </si>
  <si>
    <t>62.00</t>
  </si>
  <si>
    <t>30.00</t>
  </si>
  <si>
    <t>34.00</t>
  </si>
  <si>
    <t>31.00</t>
  </si>
  <si>
    <t>61.0</t>
  </si>
  <si>
    <t>1737120120</t>
  </si>
  <si>
    <t>麻惠杰</t>
  </si>
  <si>
    <t>1737120121</t>
  </si>
  <si>
    <t>李华杰</t>
  </si>
  <si>
    <t>0.00</t>
  </si>
  <si>
    <t>65.0</t>
  </si>
  <si>
    <t>1737120122</t>
  </si>
  <si>
    <t>王继恩</t>
  </si>
  <si>
    <t>1737120123</t>
  </si>
  <si>
    <t>王彬</t>
  </si>
  <si>
    <t>52.00</t>
  </si>
</sst>
</file>

<file path=xl/styles.xml><?xml version="1.0" encoding="utf-8"?>
<styleSheet xmlns="http://schemas.openxmlformats.org/spreadsheetml/2006/main">
  <numFmts count="4">
    <numFmt numFmtId="0" formatCode="General"/>
    <numFmt numFmtId="164" formatCode="0.00_);[Red]\(0.00\)"/>
    <numFmt numFmtId="165" formatCode="0.00_ "/>
    <numFmt numFmtId="2" formatCode="0.00"/>
  </numFmts>
  <fonts count="12">
    <font>
      <name val="等线"/>
      <sz val="11"/>
    </font>
    <font>
      <name val="等线"/>
      <charset val="134"/>
      <sz val="11"/>
      <color rgb="FF000000"/>
    </font>
    <font>
      <name val="等线"/>
      <b/>
      <charset val="134"/>
      <sz val="26"/>
      <color rgb="FF000000"/>
    </font>
    <font>
      <name val="等线"/>
      <b/>
      <charset val="134"/>
      <sz val="11"/>
      <color rgb="FF000000"/>
    </font>
    <font>
      <name val="宋体"/>
      <charset val="134"/>
      <sz val="12"/>
      <color indexed="12"/>
    </font>
    <font>
      <name val="宋体"/>
      <charset val="134"/>
      <sz val="12"/>
      <color indexed="10"/>
    </font>
    <font>
      <name val="宋体"/>
      <charset val="134"/>
      <sz val="12"/>
    </font>
    <font>
      <name val="宋体"/>
      <b/>
      <charset val="134"/>
      <sz val="10"/>
      <color indexed="8"/>
    </font>
    <font>
      <name val="宋体"/>
      <b/>
      <charset val="134"/>
      <sz val="9"/>
      <color indexed="8"/>
    </font>
    <font>
      <name val="等线"/>
      <charset val="134"/>
      <sz val="11"/>
      <color indexed="8"/>
    </font>
    <font>
      <name val="等线"/>
      <charset val="134"/>
      <sz val="11"/>
      <color rgb="FFFF0000"/>
    </font>
    <font>
      <name val="等线"/>
      <charset val="134"/>
      <sz val="11"/>
    </font>
  </fonts>
  <fills count="1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ADAAAA"/>
        <bgColor indexed="64"/>
      </patternFill>
    </fill>
    <fill>
      <patternFill patternType="solid">
        <fgColor rgb="FFBED7EE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rgb="FFFFD86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5DCE4"/>
        <bgColor indexed="64"/>
      </patternFill>
    </fill>
    <fill>
      <patternFill patternType="solid">
        <fgColor rgb="FFCFCDCD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9DC2E5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bottom"/>
      <protection locked="0" hidden="0"/>
    </xf>
    <xf numFmtId="0" fontId="1" fillId="0" borderId="0">
      <alignment vertical="bottom"/>
      <protection locked="0" hidden="0"/>
    </xf>
  </cellStyleXfs>
  <cellXfs count="56">
    <xf numFmtId="0" fontId="0" fillId="0" borderId="0" xfId="0">
      <alignment vertical="center"/>
    </xf>
    <xf numFmtId="0" fontId="1" fillId="0" borderId="0" xfId="0" applyFill="1" applyAlignment="1">
      <alignment horizontal="center" vertical="center"/>
    </xf>
    <xf numFmtId="0" fontId="1" fillId="0" borderId="0" xfId="0" applyFill="1" applyAlignment="1">
      <alignment vertical="bottom"/>
    </xf>
    <xf numFmtId="0" fontId="1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" fillId="5" borderId="1" xfId="0" applyFill="1" applyBorder="1" applyAlignment="1">
      <alignment horizontal="center" vertical="center"/>
    </xf>
    <xf numFmtId="0" fontId="1" fillId="6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6" fillId="13" borderId="1" xfId="0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 wrapText="1"/>
    </xf>
    <xf numFmtId="164" fontId="1" fillId="0" borderId="1" xfId="0" applyNumberFormat="1" applyFill="1" applyBorder="1" applyAlignment="1">
      <alignment horizontal="center" vertical="center"/>
    </xf>
    <xf numFmtId="164" fontId="1" fillId="0" borderId="1" xfId="0" applyNumberFormat="1" applyBorder="1" applyAlignment="1">
      <alignment horizontal="center" vertical="center"/>
    </xf>
    <xf numFmtId="2" fontId="1" fillId="0" borderId="1" xfId="0" applyNumberFormat="1" applyBorder="1" applyAlignment="1">
      <alignment horizontal="center" vertical="center"/>
    </xf>
    <xf numFmtId="0" fontId="1" fillId="15" borderId="1" xfId="0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0" fontId="11" fillId="15" borderId="1" xfId="0" applyFont="1" applyFill="1" applyBorder="1" applyAlignment="1">
      <alignment horizontal="center" vertical="center"/>
    </xf>
    <xf numFmtId="0" fontId="1" fillId="0" borderId="1" xfId="0" applyFill="1" applyBorder="1" applyAlignment="1">
      <alignment horizontal="center" vertical="center"/>
    </xf>
    <xf numFmtId="2" fontId="1" fillId="0" borderId="1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Border="1" applyAlignment="1">
      <alignment vertical="bottom"/>
    </xf>
    <xf numFmtId="0" fontId="1" fillId="0" borderId="0" xfId="0">
      <alignment vertical="center"/>
    </xf>
    <xf numFmtId="165" fontId="1" fillId="0" borderId="0" xfId="0" applyNumberFormat="1" applyAlignment="1">
      <alignment vertical="bottom"/>
    </xf>
    <xf numFmtId="165" fontId="1" fillId="0" borderId="0" xfId="0" applyNumberFormat="1">
      <alignment vertical="center"/>
    </xf>
    <xf numFmtId="165" fontId="6" fillId="0" borderId="0" xfId="1" applyNumberFormat="1" applyBorder="1" applyAlignment="1">
      <alignment horizontal="center" vertical="center" wrapText="1"/>
    </xf>
    <xf numFmtId="165" fontId="6" fillId="0" borderId="0" xfId="2" applyNumberFormat="1" applyFont="1" applyBorder="1" applyAlignment="1">
      <alignment horizontal="center" vertical="center"/>
    </xf>
  </cellXfs>
  <cellStyles count="3">
    <cellStyle name="常规" xfId="0" builtinId="0"/>
    <cellStyle name="常规 2 2" xfId="1"/>
    <cellStyle name="常规 6 2" xfId="2"/>
  </cellStyles>
  <dxfs count="0"/>
  <tableStyles defaultTableStyle="TableStyleMedium2" defaultPivotStyle="PivotStyleLight16"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www.wps.cn/officeDocument/2020/cellImage" Target="cellimages.xml"/><Relationship Id="rId3" Type="http://schemas.openxmlformats.org/officeDocument/2006/relationships/sharedStrings" Target="sharedStrings.xml"/><Relationship Id="rId4" Type="http://schemas.openxmlformats.org/officeDocument/2006/relationships/styles" Target="style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CA57"/>
  <sheetViews>
    <sheetView tabSelected="1" workbookViewId="0" topLeftCell="BF3">
      <selection activeCell="BW17" sqref="BW17"/>
    </sheetView>
  </sheetViews>
  <sheetFormatPr defaultRowHeight="13.8" defaultColWidth="9"/>
  <cols>
    <col min="1" max="1" customWidth="1" width="12.9140625" style="0"/>
    <col min="20" max="20" customWidth="0" width="8.9140625" style="1"/>
    <col min="24" max="24" customWidth="0" width="8.9140625" style="2"/>
    <col min="29" max="29" customWidth="0" width="8.9140625" style="2"/>
    <col min="67" max="67" customWidth="1" width="10.0" style="0"/>
    <col min="68" max="68" customWidth="1" width="9.082031" style="0"/>
  </cols>
  <sheetData>
    <row r="1" spans="8:8" s="3" ht="32.4" customForma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</row>
    <row r="2" spans="8:8" s="3" ht="15.65" customFormat="1" customHeight="1">
      <c r="A2" s="5" t="s">
        <v>1</v>
      </c>
      <c r="B2" s="5" t="s">
        <v>2</v>
      </c>
      <c r="C2" s="6" t="s">
        <v>3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7" t="s">
        <v>4</v>
      </c>
      <c r="V2" s="7"/>
      <c r="W2" s="7"/>
      <c r="X2" s="7"/>
      <c r="Y2" s="7"/>
      <c r="Z2" s="7"/>
      <c r="AA2" s="7"/>
      <c r="AB2" s="7"/>
      <c r="AC2" s="7"/>
      <c r="AD2" s="8" t="s">
        <v>5</v>
      </c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9" t="s">
        <v>6</v>
      </c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10" t="s">
        <v>7</v>
      </c>
      <c r="BN2" s="10"/>
      <c r="BO2" s="11" t="s">
        <v>8</v>
      </c>
      <c r="BP2" s="11" t="s">
        <v>9</v>
      </c>
      <c r="BQ2" s="11" t="s">
        <v>10</v>
      </c>
      <c r="BR2" s="11" t="s">
        <v>11</v>
      </c>
      <c r="BS2" s="12" t="s">
        <v>12</v>
      </c>
      <c r="BT2" s="13" t="s">
        <v>13</v>
      </c>
      <c r="BU2" s="13" t="s">
        <v>14</v>
      </c>
      <c r="BV2" s="13" t="s">
        <v>15</v>
      </c>
      <c r="BW2" s="13" t="s">
        <v>16</v>
      </c>
      <c r="BX2" s="13" t="s">
        <v>17</v>
      </c>
      <c r="BY2" s="14" t="s">
        <v>18</v>
      </c>
      <c r="BZ2" s="15" t="s">
        <v>19</v>
      </c>
    </row>
    <row r="3" spans="8:8" s="3" ht="15.6" customFormat="1">
      <c r="A3" s="16"/>
      <c r="B3" s="16"/>
      <c r="C3" s="17" t="s">
        <v>20</v>
      </c>
      <c r="D3" s="17"/>
      <c r="E3" s="17"/>
      <c r="F3" s="17"/>
      <c r="G3" s="17"/>
      <c r="H3" s="17"/>
      <c r="I3" s="17"/>
      <c r="J3" s="17"/>
      <c r="K3" s="17"/>
      <c r="L3" s="17"/>
      <c r="M3" s="18" t="s">
        <v>21</v>
      </c>
      <c r="N3" s="18"/>
      <c r="O3" s="18"/>
      <c r="P3" s="18"/>
      <c r="Q3" s="18"/>
      <c r="R3" s="18"/>
      <c r="S3" s="18"/>
      <c r="T3" s="18"/>
      <c r="U3" s="19" t="s">
        <v>20</v>
      </c>
      <c r="V3" s="19"/>
      <c r="W3" s="19"/>
      <c r="X3" s="19"/>
      <c r="Y3" s="20" t="s">
        <v>21</v>
      </c>
      <c r="Z3" s="20"/>
      <c r="AA3" s="20"/>
      <c r="AB3" s="20"/>
      <c r="AC3" s="20"/>
      <c r="AD3" s="21" t="s">
        <v>20</v>
      </c>
      <c r="AE3" s="21"/>
      <c r="AF3" s="21"/>
      <c r="AG3" s="21"/>
      <c r="AH3" s="21"/>
      <c r="AI3" s="21"/>
      <c r="AJ3" s="21"/>
      <c r="AK3" s="21"/>
      <c r="AL3" s="22" t="s">
        <v>21</v>
      </c>
      <c r="AM3" s="22"/>
      <c r="AN3" s="22"/>
      <c r="AO3" s="22"/>
      <c r="AP3" s="22"/>
      <c r="AQ3" s="22"/>
      <c r="AR3" s="22"/>
      <c r="AS3" s="22"/>
      <c r="AT3" s="22"/>
      <c r="AU3" s="22"/>
      <c r="AV3" s="23" t="s">
        <v>20</v>
      </c>
      <c r="AW3" s="23"/>
      <c r="AX3" s="23"/>
      <c r="AY3" s="23"/>
      <c r="AZ3" s="23"/>
      <c r="BA3" s="23"/>
      <c r="BB3" s="23"/>
      <c r="BC3" s="23"/>
      <c r="BD3" s="24" t="s">
        <v>21</v>
      </c>
      <c r="BE3" s="24"/>
      <c r="BF3" s="24"/>
      <c r="BG3" s="24"/>
      <c r="BH3" s="24"/>
      <c r="BI3" s="24"/>
      <c r="BJ3" s="24"/>
      <c r="BK3" s="24"/>
      <c r="BL3" s="24"/>
      <c r="BM3" s="15" t="s">
        <v>22</v>
      </c>
      <c r="BN3" s="15"/>
      <c r="BO3" s="11"/>
      <c r="BP3" s="11"/>
      <c r="BQ3" s="11"/>
      <c r="BR3" s="11"/>
      <c r="BS3" s="12"/>
      <c r="BT3" s="13"/>
      <c r="BU3" s="13"/>
      <c r="BV3" s="13"/>
      <c r="BW3" s="13"/>
      <c r="BX3" s="13"/>
      <c r="BY3" s="14"/>
      <c r="BZ3" s="15"/>
    </row>
    <row r="4" spans="8:8" s="3" ht="91.75" customFormat="1" customHeight="1">
      <c r="A4" s="25"/>
      <c r="B4" s="25"/>
      <c r="C4" s="26" t="s">
        <v>23</v>
      </c>
      <c r="D4" s="26" t="s">
        <v>24</v>
      </c>
      <c r="E4" s="26" t="s">
        <v>25</v>
      </c>
      <c r="F4" s="26" t="s">
        <v>26</v>
      </c>
      <c r="G4" s="26" t="s">
        <v>27</v>
      </c>
      <c r="H4" s="26" t="s">
        <v>28</v>
      </c>
      <c r="I4" s="26" t="s">
        <v>29</v>
      </c>
      <c r="J4" s="26" t="s">
        <v>30</v>
      </c>
      <c r="K4" s="26" t="s">
        <v>31</v>
      </c>
      <c r="L4" s="26" t="s">
        <v>32</v>
      </c>
      <c r="M4" s="26" t="s">
        <v>33</v>
      </c>
      <c r="N4" s="26" t="s">
        <v>34</v>
      </c>
      <c r="O4" s="26" t="s">
        <v>35</v>
      </c>
      <c r="P4" s="26" t="s">
        <v>36</v>
      </c>
      <c r="Q4" s="26" t="s">
        <v>37</v>
      </c>
      <c r="R4" s="26" t="s">
        <v>38</v>
      </c>
      <c r="S4" s="26" t="s">
        <v>39</v>
      </c>
      <c r="T4" s="27" t="s">
        <v>40</v>
      </c>
      <c r="U4" s="26" t="s">
        <v>41</v>
      </c>
      <c r="V4" s="26" t="s">
        <v>42</v>
      </c>
      <c r="W4" s="26" t="s">
        <v>43</v>
      </c>
      <c r="X4" s="27" t="s">
        <v>44</v>
      </c>
      <c r="Y4" s="26" t="s">
        <v>45</v>
      </c>
      <c r="Z4" s="26" t="s">
        <v>46</v>
      </c>
      <c r="AA4" s="26" t="s">
        <v>47</v>
      </c>
      <c r="AB4" s="26" t="s">
        <v>48</v>
      </c>
      <c r="AC4" s="27" t="s">
        <v>49</v>
      </c>
      <c r="AD4" s="28" t="s">
        <v>50</v>
      </c>
      <c r="AE4" s="28" t="s">
        <v>51</v>
      </c>
      <c r="AF4" s="28" t="s">
        <v>52</v>
      </c>
      <c r="AG4" s="28" t="s">
        <v>53</v>
      </c>
      <c r="AH4" s="28" t="s">
        <v>54</v>
      </c>
      <c r="AI4" s="26" t="s">
        <v>55</v>
      </c>
      <c r="AJ4" s="28" t="s">
        <v>56</v>
      </c>
      <c r="AK4" s="28" t="s">
        <v>57</v>
      </c>
      <c r="AL4" s="28" t="s">
        <v>58</v>
      </c>
      <c r="AM4" s="28" t="s">
        <v>59</v>
      </c>
      <c r="AN4" s="28" t="s">
        <v>60</v>
      </c>
      <c r="AO4" s="28" t="s">
        <v>61</v>
      </c>
      <c r="AP4" s="28" t="s">
        <v>62</v>
      </c>
      <c r="AQ4" s="28" t="s">
        <v>63</v>
      </c>
      <c r="AR4" s="28" t="s">
        <v>64</v>
      </c>
      <c r="AS4" s="28" t="s">
        <v>65</v>
      </c>
      <c r="AT4" s="28" t="s">
        <v>66</v>
      </c>
      <c r="AU4" s="28" t="s">
        <v>67</v>
      </c>
      <c r="AV4" s="28" t="s">
        <v>68</v>
      </c>
      <c r="AW4" s="29" t="s">
        <v>69</v>
      </c>
      <c r="AX4" s="28" t="s">
        <v>70</v>
      </c>
      <c r="AY4" s="28" t="s">
        <v>71</v>
      </c>
      <c r="AZ4" s="28" t="s">
        <v>72</v>
      </c>
      <c r="BA4" s="28" t="s">
        <v>73</v>
      </c>
      <c r="BB4" s="28" t="s">
        <v>74</v>
      </c>
      <c r="BC4" s="28" t="s">
        <v>75</v>
      </c>
      <c r="BD4" s="28" t="s">
        <v>76</v>
      </c>
      <c r="BE4" s="28" t="s">
        <v>77</v>
      </c>
      <c r="BF4" s="28" t="s">
        <v>78</v>
      </c>
      <c r="BG4" s="28" t="s">
        <v>79</v>
      </c>
      <c r="BH4" s="28" t="s">
        <v>80</v>
      </c>
      <c r="BI4" s="28" t="s">
        <v>81</v>
      </c>
      <c r="BJ4" s="28" t="s">
        <v>82</v>
      </c>
      <c r="BK4" s="28" t="s">
        <v>83</v>
      </c>
      <c r="BL4" s="28" t="s">
        <v>84</v>
      </c>
      <c r="BM4" s="28" t="s">
        <v>12</v>
      </c>
      <c r="BN4" s="28" t="s">
        <v>16</v>
      </c>
      <c r="BO4" s="11"/>
      <c r="BP4" s="11"/>
      <c r="BQ4" s="11"/>
      <c r="BR4" s="11"/>
      <c r="BS4" s="12"/>
      <c r="BT4" s="13"/>
      <c r="BU4" s="13"/>
      <c r="BV4" s="13"/>
      <c r="BW4" s="13"/>
      <c r="BX4" s="13"/>
      <c r="BY4" s="14"/>
      <c r="BZ4" s="15"/>
    </row>
    <row r="5" spans="8:8" s="3" ht="13.8" customFormat="1">
      <c r="A5" s="15" t="s">
        <v>85</v>
      </c>
      <c r="B5" s="15" t="s">
        <v>86</v>
      </c>
      <c r="C5" s="15" t="s">
        <v>87</v>
      </c>
      <c r="D5" s="15" t="s">
        <v>88</v>
      </c>
      <c r="E5" s="15" t="s">
        <v>89</v>
      </c>
      <c r="F5" s="15" t="s">
        <v>90</v>
      </c>
      <c r="G5" s="15" t="s">
        <v>91</v>
      </c>
      <c r="H5" s="15" t="s">
        <v>92</v>
      </c>
      <c r="I5" s="15" t="s">
        <v>93</v>
      </c>
      <c r="J5" s="15" t="s">
        <v>94</v>
      </c>
      <c r="K5" s="15" t="s">
        <v>95</v>
      </c>
      <c r="L5" s="15" t="s">
        <v>90</v>
      </c>
      <c r="M5" s="15" t="s">
        <v>96</v>
      </c>
      <c r="N5" s="30">
        <v>93.0</v>
      </c>
      <c r="O5" s="15" t="s">
        <v>97</v>
      </c>
      <c r="P5" s="15" t="s">
        <v>93</v>
      </c>
      <c r="Q5" s="15" t="s">
        <v>90</v>
      </c>
      <c r="R5" s="15" t="s">
        <v>94</v>
      </c>
      <c r="S5" s="31">
        <v>81.0</v>
      </c>
      <c r="T5" s="32">
        <v>89.0</v>
      </c>
      <c r="U5" s="15" t="s">
        <v>98</v>
      </c>
      <c r="V5" s="15" t="s">
        <v>99</v>
      </c>
      <c r="W5" s="15" t="s">
        <v>88</v>
      </c>
      <c r="X5" s="32">
        <v>88.0</v>
      </c>
      <c r="Y5" s="15" t="s">
        <v>100</v>
      </c>
      <c r="Z5" s="15" t="s">
        <v>94</v>
      </c>
      <c r="AA5" s="15" t="s">
        <v>101</v>
      </c>
      <c r="AB5" s="15" t="s">
        <v>101</v>
      </c>
      <c r="AC5" s="32">
        <v>79.0</v>
      </c>
      <c r="AD5" s="33" t="s">
        <v>96</v>
      </c>
      <c r="AE5" s="33" t="s">
        <v>91</v>
      </c>
      <c r="AF5" s="33" t="s">
        <v>87</v>
      </c>
      <c r="AG5" s="33">
        <v>85.0</v>
      </c>
      <c r="AH5" s="33" t="s">
        <v>95</v>
      </c>
      <c r="AI5" s="33" t="s">
        <v>93</v>
      </c>
      <c r="AJ5" s="33" t="s">
        <v>95</v>
      </c>
      <c r="AK5" s="33" t="s">
        <v>95</v>
      </c>
      <c r="AL5" s="33">
        <v>89.0</v>
      </c>
      <c r="AM5" s="33">
        <v>95.0</v>
      </c>
      <c r="AN5" s="33">
        <v>88.0</v>
      </c>
      <c r="AO5" s="33" t="s">
        <v>102</v>
      </c>
      <c r="AP5" s="33">
        <v>91.0</v>
      </c>
      <c r="AQ5" s="33">
        <v>77.0</v>
      </c>
      <c r="AR5" s="33">
        <v>87.0</v>
      </c>
      <c r="AS5" s="33">
        <v>84.0</v>
      </c>
      <c r="AT5" s="33">
        <v>92.0</v>
      </c>
      <c r="AU5" s="33">
        <v>92.0</v>
      </c>
      <c r="AV5" s="15" t="s">
        <v>103</v>
      </c>
      <c r="AW5" s="15" t="s">
        <v>104</v>
      </c>
      <c r="AX5" s="15" t="s">
        <v>105</v>
      </c>
      <c r="AY5" s="15" t="s">
        <v>106</v>
      </c>
      <c r="AZ5" s="15" t="s">
        <v>106</v>
      </c>
      <c r="BA5" s="15" t="s">
        <v>107</v>
      </c>
      <c r="BB5" s="15" t="s">
        <v>105</v>
      </c>
      <c r="BC5" s="15" t="s">
        <v>108</v>
      </c>
      <c r="BD5" s="15" t="s">
        <v>109</v>
      </c>
      <c r="BE5" s="15" t="s">
        <v>110</v>
      </c>
      <c r="BF5" s="15" t="s">
        <v>109</v>
      </c>
      <c r="BG5" s="15" t="s">
        <v>109</v>
      </c>
      <c r="BH5" s="15" t="s">
        <v>105</v>
      </c>
      <c r="BI5" s="15" t="s">
        <v>111</v>
      </c>
      <c r="BJ5" s="15" t="s">
        <v>106</v>
      </c>
      <c r="BK5" s="15" t="s">
        <v>109</v>
      </c>
      <c r="BL5" s="15" t="s">
        <v>112</v>
      </c>
      <c r="BM5" s="33">
        <v>5.0</v>
      </c>
      <c r="BN5" s="33">
        <v>20.0</v>
      </c>
      <c r="BO5" s="34">
        <f>(C5+D5+E5+F5+G5+H5+I5+J5+K5+L5+M5+N5+O5+P5+Q5+R5+S5+T5+U5+V5+W5+X5+Y5+Z5+AA5+AB5+AC5+AD5+AE5+AF5+AG5+AH5+AI5+AJ5+AK5+AL5+AM5+AN5+AP5+AQ5+AR5+AS5+AT5+AU5+AV5+AW5+AX5+AY5+AZ5+BA5+BB5+BC5+BD5+BE5+BF5+BG5+BH5+BI5+BJ5+BK5+BL5)/62</f>
        <v>85.88709677419355</v>
      </c>
      <c r="BP5" s="34"/>
      <c r="BQ5" s="34">
        <f t="shared" si="0" ref="BQ5:BQ25">(BO5-BP5)*0.6</f>
        <v>51.53225806451613</v>
      </c>
      <c r="BR5" s="35">
        <f t="shared" si="1" ref="BR5:BR25">RANK(BQ5,$BQ$5:$BQ$25)</f>
        <v>1.0</v>
      </c>
      <c r="BS5" s="33">
        <v>112.0</v>
      </c>
      <c r="BT5" s="33">
        <f t="shared" si="2" ref="BT5:BT25">(BS5+BM5)*0.2</f>
        <v>23.400000000000002</v>
      </c>
      <c r="BU5" s="33">
        <v>81.758064516129</v>
      </c>
      <c r="BV5" s="33">
        <f>BU5*0.6</f>
        <v>49.0548387096774</v>
      </c>
      <c r="BW5" s="33">
        <v>102.0</v>
      </c>
      <c r="BX5" s="33">
        <f t="shared" si="3" ref="BX5:BX25">(BW5+BN5)*0.2</f>
        <v>24.400000000000002</v>
      </c>
      <c r="BY5" s="33">
        <f>BT5+BV5+BX5</f>
        <v>96.85483870967741</v>
      </c>
      <c r="BZ5" s="35">
        <f t="shared" si="4" ref="BZ5:BZ25">RANK(BY5,$BY$5:$BY$25)</f>
        <v>3.0</v>
      </c>
    </row>
    <row r="6" spans="8:8" s="3" ht="13.8" customFormat="1">
      <c r="A6" s="15" t="s">
        <v>113</v>
      </c>
      <c r="B6" s="15" t="s">
        <v>114</v>
      </c>
      <c r="C6" s="15" t="s">
        <v>95</v>
      </c>
      <c r="D6" s="15" t="s">
        <v>115</v>
      </c>
      <c r="E6" s="15" t="s">
        <v>91</v>
      </c>
      <c r="F6" s="15" t="s">
        <v>116</v>
      </c>
      <c r="G6" s="15" t="s">
        <v>117</v>
      </c>
      <c r="H6" s="15" t="s">
        <v>89</v>
      </c>
      <c r="I6" s="15" t="s">
        <v>101</v>
      </c>
      <c r="J6" s="15" t="s">
        <v>89</v>
      </c>
      <c r="K6" s="15" t="s">
        <v>96</v>
      </c>
      <c r="L6" s="15" t="s">
        <v>93</v>
      </c>
      <c r="M6" s="15" t="s">
        <v>96</v>
      </c>
      <c r="N6" s="30">
        <v>80.0</v>
      </c>
      <c r="O6" s="15" t="s">
        <v>95</v>
      </c>
      <c r="P6" s="15" t="s">
        <v>118</v>
      </c>
      <c r="Q6" s="15" t="s">
        <v>119</v>
      </c>
      <c r="R6" s="15" t="s">
        <v>95</v>
      </c>
      <c r="S6" s="31">
        <v>79.0</v>
      </c>
      <c r="T6" s="32">
        <v>83.0</v>
      </c>
      <c r="U6" s="15" t="s">
        <v>100</v>
      </c>
      <c r="V6" s="15" t="s">
        <v>89</v>
      </c>
      <c r="W6" s="15" t="s">
        <v>100</v>
      </c>
      <c r="X6" s="32">
        <v>84.0</v>
      </c>
      <c r="Y6" s="15" t="s">
        <v>116</v>
      </c>
      <c r="Z6" s="15" t="s">
        <v>120</v>
      </c>
      <c r="AA6" s="15" t="s">
        <v>120</v>
      </c>
      <c r="AB6" s="15" t="s">
        <v>117</v>
      </c>
      <c r="AC6" s="32">
        <v>82.0</v>
      </c>
      <c r="AD6" s="33" t="s">
        <v>91</v>
      </c>
      <c r="AE6" s="33" t="s">
        <v>116</v>
      </c>
      <c r="AF6" s="33" t="s">
        <v>120</v>
      </c>
      <c r="AG6" s="33" t="s">
        <v>96</v>
      </c>
      <c r="AH6" s="33" t="s">
        <v>98</v>
      </c>
      <c r="AI6" s="33" t="s">
        <v>121</v>
      </c>
      <c r="AJ6" s="33" t="s">
        <v>121</v>
      </c>
      <c r="AK6" s="33" t="s">
        <v>90</v>
      </c>
      <c r="AL6" s="33">
        <v>81.0</v>
      </c>
      <c r="AM6" s="33">
        <v>91.0</v>
      </c>
      <c r="AN6" s="33">
        <v>75.0</v>
      </c>
      <c r="AO6" s="33" t="s">
        <v>102</v>
      </c>
      <c r="AP6" s="33">
        <v>83.0</v>
      </c>
      <c r="AQ6" s="33">
        <v>80.0</v>
      </c>
      <c r="AR6" s="33">
        <v>88.0</v>
      </c>
      <c r="AS6" s="33">
        <v>88.0</v>
      </c>
      <c r="AT6" s="33">
        <v>91.0</v>
      </c>
      <c r="AU6" s="33">
        <v>75.0</v>
      </c>
      <c r="AV6" s="15" t="s">
        <v>122</v>
      </c>
      <c r="AW6" s="15" t="s">
        <v>122</v>
      </c>
      <c r="AX6" s="15" t="s">
        <v>107</v>
      </c>
      <c r="AY6" s="15" t="s">
        <v>111</v>
      </c>
      <c r="AZ6" s="15" t="s">
        <v>123</v>
      </c>
      <c r="BA6" s="15" t="s">
        <v>124</v>
      </c>
      <c r="BB6" s="15" t="s">
        <v>125</v>
      </c>
      <c r="BC6" s="15" t="s">
        <v>106</v>
      </c>
      <c r="BD6" s="15" t="s">
        <v>108</v>
      </c>
      <c r="BE6" s="15" t="s">
        <v>106</v>
      </c>
      <c r="BF6" s="15" t="s">
        <v>107</v>
      </c>
      <c r="BG6" s="15" t="s">
        <v>107</v>
      </c>
      <c r="BH6" s="15" t="s">
        <v>105</v>
      </c>
      <c r="BI6" s="15" t="s">
        <v>111</v>
      </c>
      <c r="BJ6" s="15" t="s">
        <v>124</v>
      </c>
      <c r="BK6" s="15" t="s">
        <v>108</v>
      </c>
      <c r="BL6" s="15" t="s">
        <v>126</v>
      </c>
      <c r="BM6" s="33">
        <v>0.0</v>
      </c>
      <c r="BN6" s="33">
        <v>0.0</v>
      </c>
      <c r="BO6" s="34">
        <f t="shared" si="5" ref="BO6:BO25">(C6+D6+E6+F6+G6+H6+I6+J6+K6+L6+M6+N6+O6+P6+Q6+R6+S6+T6+U6+V6+W6+X6+Y6+Z6+AA6+AB6+AC6+AD6+AE6+AF6+AG6+AH6+AI6+AJ6+AK6+AL6+AM6+AN6+AP6+AQ6+AR6+AS6+AT6+AU6+AV6+AW6+AX6+AY6+AZ6+BA6+BB6+BC6+BD6+BE6+BF6+BG6+BH6+BI6+BJ6+BK6+BL6)/62</f>
        <v>81.88709677419355</v>
      </c>
      <c r="BP6" s="34"/>
      <c r="BQ6" s="34">
        <f t="shared" si="0"/>
        <v>49.13225806451613</v>
      </c>
      <c r="BR6" s="35">
        <f t="shared" si="1"/>
        <v>4.0</v>
      </c>
      <c r="BS6" s="33">
        <v>117.0</v>
      </c>
      <c r="BT6" s="33">
        <f t="shared" si="2"/>
        <v>23.400000000000002</v>
      </c>
      <c r="BU6" s="33">
        <v>77.8709677419355</v>
      </c>
      <c r="BV6" s="33">
        <f t="shared" si="6" ref="BV6:BV25">BU6*0.6</f>
        <v>46.7225806451613</v>
      </c>
      <c r="BW6" s="33">
        <v>86.0</v>
      </c>
      <c r="BX6" s="33">
        <f t="shared" si="3"/>
        <v>17.2</v>
      </c>
      <c r="BY6" s="33">
        <f t="shared" si="7" ref="BY6:BY25">BT6+BV6+BX6</f>
        <v>87.32258064516131</v>
      </c>
      <c r="BZ6" s="35">
        <f t="shared" si="4"/>
        <v>6.0</v>
      </c>
    </row>
    <row r="7" spans="8:8" s="3" ht="13.8" customFormat="1">
      <c r="A7" s="15" t="s">
        <v>127</v>
      </c>
      <c r="B7" s="15" t="s">
        <v>128</v>
      </c>
      <c r="C7" s="15" t="s">
        <v>90</v>
      </c>
      <c r="D7" s="15" t="s">
        <v>93</v>
      </c>
      <c r="E7" s="15" t="s">
        <v>100</v>
      </c>
      <c r="F7" s="15" t="s">
        <v>129</v>
      </c>
      <c r="G7" s="15" t="s">
        <v>130</v>
      </c>
      <c r="H7" s="15" t="s">
        <v>131</v>
      </c>
      <c r="I7" s="15" t="s">
        <v>120</v>
      </c>
      <c r="J7" s="15" t="s">
        <v>132</v>
      </c>
      <c r="K7" s="15" t="s">
        <v>90</v>
      </c>
      <c r="L7" s="15" t="s">
        <v>96</v>
      </c>
      <c r="M7" s="15" t="s">
        <v>133</v>
      </c>
      <c r="N7" s="36">
        <v>73.0</v>
      </c>
      <c r="O7" s="15" t="s">
        <v>131</v>
      </c>
      <c r="P7" s="15" t="s">
        <v>99</v>
      </c>
      <c r="Q7" s="15" t="s">
        <v>134</v>
      </c>
      <c r="R7" s="15" t="s">
        <v>89</v>
      </c>
      <c r="S7" s="31">
        <v>81.0</v>
      </c>
      <c r="T7" s="32">
        <v>78.0</v>
      </c>
      <c r="U7" s="15" t="s">
        <v>116</v>
      </c>
      <c r="V7" s="37" t="s">
        <v>135</v>
      </c>
      <c r="W7" s="15" t="s">
        <v>136</v>
      </c>
      <c r="X7" s="32">
        <v>84.0</v>
      </c>
      <c r="Y7" s="15" t="s">
        <v>137</v>
      </c>
      <c r="Z7" s="15" t="s">
        <v>99</v>
      </c>
      <c r="AA7" s="15" t="s">
        <v>120</v>
      </c>
      <c r="AB7" s="15" t="s">
        <v>120</v>
      </c>
      <c r="AC7" s="32">
        <v>81.0</v>
      </c>
      <c r="AD7" s="33" t="s">
        <v>90</v>
      </c>
      <c r="AE7" s="33" t="s">
        <v>138</v>
      </c>
      <c r="AF7" s="33" t="s">
        <v>130</v>
      </c>
      <c r="AG7" s="33" t="s">
        <v>93</v>
      </c>
      <c r="AH7" s="33" t="s">
        <v>121</v>
      </c>
      <c r="AI7" s="33" t="s">
        <v>117</v>
      </c>
      <c r="AJ7" s="33" t="s">
        <v>100</v>
      </c>
      <c r="AK7" s="33" t="s">
        <v>101</v>
      </c>
      <c r="AL7" s="33">
        <v>76.0</v>
      </c>
      <c r="AM7" s="33">
        <v>74.0</v>
      </c>
      <c r="AN7" s="33">
        <v>67.0</v>
      </c>
      <c r="AO7" s="33" t="s">
        <v>102</v>
      </c>
      <c r="AP7" s="33">
        <v>68.0</v>
      </c>
      <c r="AQ7" s="33">
        <v>69.0</v>
      </c>
      <c r="AR7" s="33">
        <v>87.0</v>
      </c>
      <c r="AS7" s="33">
        <v>78.0</v>
      </c>
      <c r="AT7" s="33">
        <v>85.0</v>
      </c>
      <c r="AU7" s="33">
        <v>65.0</v>
      </c>
      <c r="AV7" s="15" t="s">
        <v>139</v>
      </c>
      <c r="AW7" s="15" t="s">
        <v>140</v>
      </c>
      <c r="AX7" s="15" t="s">
        <v>112</v>
      </c>
      <c r="AY7" s="15" t="s">
        <v>124</v>
      </c>
      <c r="AZ7" s="15" t="s">
        <v>111</v>
      </c>
      <c r="BA7" s="15" t="s">
        <v>122</v>
      </c>
      <c r="BB7" s="15" t="s">
        <v>107</v>
      </c>
      <c r="BC7" s="15" t="s">
        <v>109</v>
      </c>
      <c r="BD7" s="15" t="s">
        <v>124</v>
      </c>
      <c r="BE7" s="15" t="s">
        <v>111</v>
      </c>
      <c r="BF7" s="15" t="s">
        <v>141</v>
      </c>
      <c r="BG7" s="15" t="s">
        <v>142</v>
      </c>
      <c r="BH7" s="15" t="s">
        <v>110</v>
      </c>
      <c r="BI7" s="15" t="s">
        <v>124</v>
      </c>
      <c r="BJ7" s="15" t="s">
        <v>139</v>
      </c>
      <c r="BK7" s="15" t="s">
        <v>111</v>
      </c>
      <c r="BL7" s="15" t="s">
        <v>112</v>
      </c>
      <c r="BM7" s="33">
        <v>5.0</v>
      </c>
      <c r="BN7" s="33">
        <v>0.0</v>
      </c>
      <c r="BO7" s="34">
        <f t="shared" si="5"/>
        <v>75.59677419354838</v>
      </c>
      <c r="BP7" s="34">
        <v>10.0</v>
      </c>
      <c r="BQ7" s="34">
        <f t="shared" si="0"/>
        <v>39.358064516129026</v>
      </c>
      <c r="BR7" s="35">
        <f t="shared" si="1"/>
        <v>11.0</v>
      </c>
      <c r="BS7" s="33">
        <v>76.0</v>
      </c>
      <c r="BT7" s="33">
        <f t="shared" si="2"/>
        <v>16.2</v>
      </c>
      <c r="BU7" s="33">
        <v>71.6774193548387</v>
      </c>
      <c r="BV7" s="33">
        <f t="shared" si="6"/>
        <v>43.00645161290322</v>
      </c>
      <c r="BW7" s="33">
        <v>41.0</v>
      </c>
      <c r="BX7" s="33">
        <f t="shared" si="3"/>
        <v>8.200000000000001</v>
      </c>
      <c r="BY7" s="33">
        <f t="shared" si="7"/>
        <v>67.4064516129032</v>
      </c>
      <c r="BZ7" s="35">
        <f t="shared" si="4"/>
        <v>13.0</v>
      </c>
    </row>
    <row r="8" spans="8:8" s="3" ht="13.8" customFormat="1">
      <c r="A8" s="15" t="s">
        <v>143</v>
      </c>
      <c r="B8" s="15" t="s">
        <v>144</v>
      </c>
      <c r="C8" s="15" t="s">
        <v>88</v>
      </c>
      <c r="D8" s="15" t="s">
        <v>95</v>
      </c>
      <c r="E8" s="15" t="s">
        <v>94</v>
      </c>
      <c r="F8" s="15" t="s">
        <v>95</v>
      </c>
      <c r="G8" s="15" t="s">
        <v>145</v>
      </c>
      <c r="H8" s="15" t="s">
        <v>100</v>
      </c>
      <c r="I8" s="15" t="s">
        <v>99</v>
      </c>
      <c r="J8" s="15" t="s">
        <v>89</v>
      </c>
      <c r="K8" s="15" t="s">
        <v>146</v>
      </c>
      <c r="L8" s="15" t="s">
        <v>117</v>
      </c>
      <c r="M8" s="15" t="s">
        <v>93</v>
      </c>
      <c r="N8" s="30">
        <v>66.0</v>
      </c>
      <c r="O8" s="15" t="s">
        <v>90</v>
      </c>
      <c r="P8" s="15" t="s">
        <v>116</v>
      </c>
      <c r="Q8" s="15" t="s">
        <v>100</v>
      </c>
      <c r="R8" s="15" t="s">
        <v>87</v>
      </c>
      <c r="S8" s="31">
        <v>85.0</v>
      </c>
      <c r="T8" s="32">
        <v>87.0</v>
      </c>
      <c r="U8" s="15" t="s">
        <v>134</v>
      </c>
      <c r="V8" s="15" t="s">
        <v>134</v>
      </c>
      <c r="W8" s="15" t="s">
        <v>101</v>
      </c>
      <c r="X8" s="32">
        <v>86.0</v>
      </c>
      <c r="Y8" s="15" t="s">
        <v>120</v>
      </c>
      <c r="Z8" s="15" t="s">
        <v>95</v>
      </c>
      <c r="AA8" s="15" t="s">
        <v>118</v>
      </c>
      <c r="AB8" s="15" t="s">
        <v>120</v>
      </c>
      <c r="AC8" s="32">
        <v>82.0</v>
      </c>
      <c r="AD8" s="33" t="s">
        <v>93</v>
      </c>
      <c r="AE8" s="33" t="s">
        <v>101</v>
      </c>
      <c r="AF8" s="33" t="s">
        <v>131</v>
      </c>
      <c r="AG8" s="33" t="s">
        <v>121</v>
      </c>
      <c r="AH8" s="33" t="s">
        <v>96</v>
      </c>
      <c r="AI8" s="33" t="s">
        <v>90</v>
      </c>
      <c r="AJ8" s="33" t="s">
        <v>95</v>
      </c>
      <c r="AK8" s="33" t="s">
        <v>93</v>
      </c>
      <c r="AL8" s="33">
        <v>82.0</v>
      </c>
      <c r="AM8" s="33">
        <v>92.0</v>
      </c>
      <c r="AN8" s="33">
        <v>84.0</v>
      </c>
      <c r="AO8" s="33" t="s">
        <v>102</v>
      </c>
      <c r="AP8" s="33">
        <v>88.0</v>
      </c>
      <c r="AQ8" s="33">
        <v>85.0</v>
      </c>
      <c r="AR8" s="33">
        <v>85.0</v>
      </c>
      <c r="AS8" s="33">
        <v>88.0</v>
      </c>
      <c r="AT8" s="33">
        <v>92.0</v>
      </c>
      <c r="AU8" s="33">
        <v>75.0</v>
      </c>
      <c r="AV8" s="15" t="s">
        <v>124</v>
      </c>
      <c r="AW8" s="15" t="s">
        <v>107</v>
      </c>
      <c r="AX8" s="15" t="s">
        <v>106</v>
      </c>
      <c r="AY8" s="15" t="s">
        <v>124</v>
      </c>
      <c r="AZ8" s="15" t="s">
        <v>147</v>
      </c>
      <c r="BA8" s="15" t="s">
        <v>108</v>
      </c>
      <c r="BB8" s="15" t="s">
        <v>107</v>
      </c>
      <c r="BC8" s="15" t="s">
        <v>123</v>
      </c>
      <c r="BD8" s="15" t="s">
        <v>108</v>
      </c>
      <c r="BE8" s="15" t="s">
        <v>109</v>
      </c>
      <c r="BF8" s="15" t="s">
        <v>124</v>
      </c>
      <c r="BG8" s="15" t="s">
        <v>111</v>
      </c>
      <c r="BH8" s="15" t="s">
        <v>148</v>
      </c>
      <c r="BI8" s="15" t="s">
        <v>106</v>
      </c>
      <c r="BJ8" s="15" t="s">
        <v>108</v>
      </c>
      <c r="BK8" s="15" t="s">
        <v>122</v>
      </c>
      <c r="BL8" s="15" t="s">
        <v>126</v>
      </c>
      <c r="BM8" s="33">
        <v>0.0</v>
      </c>
      <c r="BN8" s="33">
        <v>0.0</v>
      </c>
      <c r="BO8" s="34">
        <f t="shared" si="5"/>
        <v>81.5</v>
      </c>
      <c r="BP8" s="34"/>
      <c r="BQ8" s="34">
        <f t="shared" si="0"/>
        <v>48.9</v>
      </c>
      <c r="BR8" s="35">
        <f t="shared" si="1"/>
        <v>5.0</v>
      </c>
      <c r="BS8" s="33">
        <v>88.0</v>
      </c>
      <c r="BT8" s="33">
        <f t="shared" si="2"/>
        <v>17.6</v>
      </c>
      <c r="BU8" s="33">
        <v>77.3870967741936</v>
      </c>
      <c r="BV8" s="33">
        <f t="shared" si="6"/>
        <v>46.432258064516155</v>
      </c>
      <c r="BW8" s="33">
        <v>44.0</v>
      </c>
      <c r="BX8" s="33">
        <f t="shared" si="3"/>
        <v>8.8</v>
      </c>
      <c r="BY8" s="33">
        <f t="shared" si="7"/>
        <v>72.8322580645162</v>
      </c>
      <c r="BZ8" s="35">
        <f t="shared" si="4"/>
        <v>9.0</v>
      </c>
    </row>
    <row r="9" spans="8:8" s="3" ht="13.8" customFormat="1">
      <c r="A9" s="15" t="s">
        <v>149</v>
      </c>
      <c r="B9" s="15" t="s">
        <v>150</v>
      </c>
      <c r="C9" s="15" t="s">
        <v>90</v>
      </c>
      <c r="D9" s="15" t="s">
        <v>95</v>
      </c>
      <c r="E9" s="15" t="s">
        <v>94</v>
      </c>
      <c r="F9" s="15" t="s">
        <v>87</v>
      </c>
      <c r="G9" s="15" t="s">
        <v>89</v>
      </c>
      <c r="H9" s="15" t="s">
        <v>133</v>
      </c>
      <c r="I9" s="15" t="s">
        <v>89</v>
      </c>
      <c r="J9" s="15" t="s">
        <v>92</v>
      </c>
      <c r="K9" s="15" t="s">
        <v>90</v>
      </c>
      <c r="L9" s="15" t="s">
        <v>100</v>
      </c>
      <c r="M9" s="15" t="s">
        <v>118</v>
      </c>
      <c r="N9" s="38">
        <v>53.0</v>
      </c>
      <c r="O9" s="15" t="s">
        <v>116</v>
      </c>
      <c r="P9" s="15" t="s">
        <v>99</v>
      </c>
      <c r="Q9" s="15" t="s">
        <v>117</v>
      </c>
      <c r="R9" s="15" t="s">
        <v>93</v>
      </c>
      <c r="S9" s="31">
        <v>71.0</v>
      </c>
      <c r="T9" s="32">
        <v>76.0</v>
      </c>
      <c r="U9" s="15" t="s">
        <v>99</v>
      </c>
      <c r="V9" s="15" t="s">
        <v>137</v>
      </c>
      <c r="W9" s="15" t="s">
        <v>132</v>
      </c>
      <c r="X9" s="32">
        <v>76.0</v>
      </c>
      <c r="Y9" s="15" t="s">
        <v>137</v>
      </c>
      <c r="Z9" s="15" t="s">
        <v>130</v>
      </c>
      <c r="AA9" s="15" t="s">
        <v>116</v>
      </c>
      <c r="AB9" s="15" t="s">
        <v>100</v>
      </c>
      <c r="AC9" s="32">
        <v>77.0</v>
      </c>
      <c r="AD9" s="33" t="s">
        <v>117</v>
      </c>
      <c r="AE9" s="33" t="s">
        <v>96</v>
      </c>
      <c r="AF9" s="33" t="s">
        <v>100</v>
      </c>
      <c r="AG9" s="33" t="s">
        <v>116</v>
      </c>
      <c r="AH9" s="33" t="s">
        <v>93</v>
      </c>
      <c r="AI9" s="33" t="s">
        <v>151</v>
      </c>
      <c r="AJ9" s="33" t="s">
        <v>119</v>
      </c>
      <c r="AK9" s="33" t="s">
        <v>93</v>
      </c>
      <c r="AL9" s="33">
        <v>87.0</v>
      </c>
      <c r="AM9" s="33">
        <v>90.0</v>
      </c>
      <c r="AN9" s="33">
        <v>87.0</v>
      </c>
      <c r="AO9" s="33" t="s">
        <v>102</v>
      </c>
      <c r="AP9" s="33">
        <v>75.0</v>
      </c>
      <c r="AQ9" s="33">
        <v>82.0</v>
      </c>
      <c r="AR9" s="33">
        <v>90.0</v>
      </c>
      <c r="AS9" s="33">
        <v>83.0</v>
      </c>
      <c r="AT9" s="33">
        <v>89.0</v>
      </c>
      <c r="AU9" s="33">
        <v>75.0</v>
      </c>
      <c r="AV9" s="15" t="s">
        <v>104</v>
      </c>
      <c r="AW9" s="15" t="s">
        <v>152</v>
      </c>
      <c r="AX9" s="15" t="s">
        <v>111</v>
      </c>
      <c r="AY9" s="15" t="s">
        <v>141</v>
      </c>
      <c r="AZ9" s="15" t="s">
        <v>153</v>
      </c>
      <c r="BA9" s="15" t="s">
        <v>122</v>
      </c>
      <c r="BB9" s="15" t="s">
        <v>103</v>
      </c>
      <c r="BC9" s="15" t="s">
        <v>123</v>
      </c>
      <c r="BD9" s="15" t="s">
        <v>152</v>
      </c>
      <c r="BE9" s="15" t="s">
        <v>122</v>
      </c>
      <c r="BF9" s="15" t="s">
        <v>108</v>
      </c>
      <c r="BG9" s="15" t="s">
        <v>142</v>
      </c>
      <c r="BH9" s="15" t="s">
        <v>122</v>
      </c>
      <c r="BI9" s="15" t="s">
        <v>103</v>
      </c>
      <c r="BJ9" s="15" t="s">
        <v>124</v>
      </c>
      <c r="BK9" s="15" t="s">
        <v>142</v>
      </c>
      <c r="BL9" s="15">
        <v>80.0</v>
      </c>
      <c r="BM9" s="33">
        <v>0.0</v>
      </c>
      <c r="BN9" s="33">
        <v>10.0</v>
      </c>
      <c r="BO9" s="34">
        <f t="shared" si="5"/>
        <v>78.64516129032258</v>
      </c>
      <c r="BP9" s="34">
        <v>10.0</v>
      </c>
      <c r="BQ9" s="34">
        <f t="shared" si="0"/>
        <v>41.18709677419354</v>
      </c>
      <c r="BR9" s="35">
        <f t="shared" si="1"/>
        <v>10.0</v>
      </c>
      <c r="BS9" s="33">
        <v>81.0</v>
      </c>
      <c r="BT9" s="33">
        <f t="shared" si="2"/>
        <v>16.2</v>
      </c>
      <c r="BU9" s="33">
        <v>74.9516129032258</v>
      </c>
      <c r="BV9" s="33">
        <f t="shared" si="6"/>
        <v>44.970967741935475</v>
      </c>
      <c r="BW9" s="33">
        <v>68.0</v>
      </c>
      <c r="BX9" s="33">
        <f t="shared" si="3"/>
        <v>15.600000000000001</v>
      </c>
      <c r="BY9" s="33">
        <f t="shared" si="7"/>
        <v>76.7709677419355</v>
      </c>
      <c r="BZ9" s="35">
        <f t="shared" si="4"/>
        <v>8.0</v>
      </c>
    </row>
    <row r="10" spans="8:8" s="3" ht="13.8" customFormat="1">
      <c r="A10" s="15" t="s">
        <v>154</v>
      </c>
      <c r="B10" s="15" t="s">
        <v>155</v>
      </c>
      <c r="C10" s="15" t="s">
        <v>90</v>
      </c>
      <c r="D10" s="15" t="s">
        <v>91</v>
      </c>
      <c r="E10" s="15" t="s">
        <v>156</v>
      </c>
      <c r="F10" s="15" t="s">
        <v>89</v>
      </c>
      <c r="G10" s="15" t="s">
        <v>90</v>
      </c>
      <c r="H10" s="15" t="s">
        <v>101</v>
      </c>
      <c r="I10" s="15" t="s">
        <v>117</v>
      </c>
      <c r="J10" s="15" t="s">
        <v>117</v>
      </c>
      <c r="K10" s="15" t="s">
        <v>90</v>
      </c>
      <c r="L10" s="15" t="s">
        <v>93</v>
      </c>
      <c r="M10" s="15" t="s">
        <v>100</v>
      </c>
      <c r="N10" s="36">
        <v>72.0</v>
      </c>
      <c r="O10" s="15" t="s">
        <v>93</v>
      </c>
      <c r="P10" s="15" t="s">
        <v>116</v>
      </c>
      <c r="Q10" s="15" t="s">
        <v>121</v>
      </c>
      <c r="R10" s="15" t="s">
        <v>92</v>
      </c>
      <c r="S10" s="31">
        <v>86.0</v>
      </c>
      <c r="T10" s="32">
        <v>84.0</v>
      </c>
      <c r="U10" s="15" t="s">
        <v>133</v>
      </c>
      <c r="V10" s="15" t="s">
        <v>130</v>
      </c>
      <c r="W10" s="15" t="s">
        <v>132</v>
      </c>
      <c r="X10" s="32">
        <v>84.0</v>
      </c>
      <c r="Y10" s="15" t="s">
        <v>99</v>
      </c>
      <c r="Z10" s="15" t="s">
        <v>89</v>
      </c>
      <c r="AA10" s="15" t="s">
        <v>116</v>
      </c>
      <c r="AB10" s="15" t="s">
        <v>89</v>
      </c>
      <c r="AC10" s="32">
        <v>87.0</v>
      </c>
      <c r="AD10" s="33" t="s">
        <v>117</v>
      </c>
      <c r="AE10" s="33" t="s">
        <v>116</v>
      </c>
      <c r="AF10" s="33" t="s">
        <v>116</v>
      </c>
      <c r="AG10" s="33" t="s">
        <v>95</v>
      </c>
      <c r="AH10" s="33" t="s">
        <v>151</v>
      </c>
      <c r="AI10" s="33" t="s">
        <v>145</v>
      </c>
      <c r="AJ10" s="33" t="s">
        <v>116</v>
      </c>
      <c r="AK10" s="33" t="s">
        <v>92</v>
      </c>
      <c r="AL10" s="33">
        <v>80.0</v>
      </c>
      <c r="AM10" s="33">
        <v>89.0</v>
      </c>
      <c r="AN10" s="33">
        <v>78.0</v>
      </c>
      <c r="AO10" s="33" t="s">
        <v>102</v>
      </c>
      <c r="AP10" s="33">
        <v>87.0</v>
      </c>
      <c r="AQ10" s="33">
        <v>81.0</v>
      </c>
      <c r="AR10" s="33">
        <v>86.0</v>
      </c>
      <c r="AS10" s="33">
        <v>82.0</v>
      </c>
      <c r="AT10" s="33">
        <v>88.0</v>
      </c>
      <c r="AU10" s="33">
        <v>85.0</v>
      </c>
      <c r="AV10" s="15" t="s">
        <v>103</v>
      </c>
      <c r="AW10" s="15" t="s">
        <v>122</v>
      </c>
      <c r="AX10" s="15" t="s">
        <v>108</v>
      </c>
      <c r="AY10" s="15" t="s">
        <v>111</v>
      </c>
      <c r="AZ10" s="15" t="s">
        <v>109</v>
      </c>
      <c r="BA10" s="15" t="s">
        <v>104</v>
      </c>
      <c r="BB10" s="15" t="s">
        <v>110</v>
      </c>
      <c r="BC10" s="15" t="s">
        <v>103</v>
      </c>
      <c r="BD10" s="15" t="s">
        <v>104</v>
      </c>
      <c r="BE10" s="15" t="s">
        <v>109</v>
      </c>
      <c r="BF10" s="15" t="s">
        <v>109</v>
      </c>
      <c r="BG10" s="15" t="s">
        <v>103</v>
      </c>
      <c r="BH10" s="15" t="s">
        <v>126</v>
      </c>
      <c r="BI10" s="15" t="s">
        <v>103</v>
      </c>
      <c r="BJ10" s="15" t="s">
        <v>122</v>
      </c>
      <c r="BK10" s="15" t="s">
        <v>109</v>
      </c>
      <c r="BL10" s="15" t="s">
        <v>112</v>
      </c>
      <c r="BM10" s="33">
        <v>10.0</v>
      </c>
      <c r="BN10" s="33">
        <v>0.0</v>
      </c>
      <c r="BO10" s="34">
        <f t="shared" si="5"/>
        <v>82.08064516129032</v>
      </c>
      <c r="BP10" s="34"/>
      <c r="BQ10" s="34">
        <f t="shared" si="0"/>
        <v>49.24838709677419</v>
      </c>
      <c r="BR10" s="35">
        <f t="shared" si="1"/>
        <v>3.0</v>
      </c>
      <c r="BS10" s="33">
        <v>109.0</v>
      </c>
      <c r="BT10" s="33">
        <f t="shared" si="2"/>
        <v>23.8</v>
      </c>
      <c r="BU10" s="33">
        <v>77.9677419354839</v>
      </c>
      <c r="BV10" s="33">
        <f t="shared" si="6"/>
        <v>46.78064516129034</v>
      </c>
      <c r="BW10" s="33">
        <v>90.0</v>
      </c>
      <c r="BX10" s="33">
        <f t="shared" si="3"/>
        <v>18.0</v>
      </c>
      <c r="BY10" s="33">
        <f t="shared" si="7"/>
        <v>88.5806451612903</v>
      </c>
      <c r="BZ10" s="35">
        <f t="shared" si="4"/>
        <v>5.0</v>
      </c>
    </row>
    <row r="11" spans="8:8" s="3" ht="13.8" customFormat="1">
      <c r="A11" s="15" t="s">
        <v>157</v>
      </c>
      <c r="B11" s="15" t="s">
        <v>158</v>
      </c>
      <c r="C11" s="15" t="s">
        <v>87</v>
      </c>
      <c r="D11" s="15" t="s">
        <v>115</v>
      </c>
      <c r="E11" s="15" t="s">
        <v>94</v>
      </c>
      <c r="F11" s="15" t="s">
        <v>89</v>
      </c>
      <c r="G11" s="15" t="s">
        <v>93</v>
      </c>
      <c r="H11" s="15" t="s">
        <v>88</v>
      </c>
      <c r="I11" s="15" t="s">
        <v>90</v>
      </c>
      <c r="J11" s="15" t="s">
        <v>119</v>
      </c>
      <c r="K11" s="15" t="s">
        <v>89</v>
      </c>
      <c r="L11" s="15" t="s">
        <v>93</v>
      </c>
      <c r="M11" s="15" t="s">
        <v>89</v>
      </c>
      <c r="N11" s="30">
        <v>86.0</v>
      </c>
      <c r="O11" s="15" t="s">
        <v>92</v>
      </c>
      <c r="P11" s="15" t="s">
        <v>93</v>
      </c>
      <c r="Q11" s="15" t="s">
        <v>93</v>
      </c>
      <c r="R11" s="15" t="s">
        <v>121</v>
      </c>
      <c r="S11" s="31">
        <v>82.0</v>
      </c>
      <c r="T11" s="32">
        <v>83.0</v>
      </c>
      <c r="U11" s="15" t="s">
        <v>119</v>
      </c>
      <c r="V11" s="15" t="s">
        <v>93</v>
      </c>
      <c r="W11" s="15" t="s">
        <v>120</v>
      </c>
      <c r="X11" s="32">
        <v>85.0</v>
      </c>
      <c r="Y11" s="15" t="s">
        <v>96</v>
      </c>
      <c r="Z11" s="15" t="s">
        <v>98</v>
      </c>
      <c r="AA11" s="15" t="s">
        <v>99</v>
      </c>
      <c r="AB11" s="15" t="s">
        <v>134</v>
      </c>
      <c r="AC11" s="32">
        <v>84.0</v>
      </c>
      <c r="AD11" s="33" t="s">
        <v>90</v>
      </c>
      <c r="AE11" s="33" t="s">
        <v>90</v>
      </c>
      <c r="AF11" s="33" t="s">
        <v>101</v>
      </c>
      <c r="AG11" s="33" t="s">
        <v>93</v>
      </c>
      <c r="AH11" s="33" t="s">
        <v>99</v>
      </c>
      <c r="AI11" s="33" t="s">
        <v>101</v>
      </c>
      <c r="AJ11" s="33" t="s">
        <v>151</v>
      </c>
      <c r="AK11" s="33" t="s">
        <v>145</v>
      </c>
      <c r="AL11" s="33">
        <v>77.0</v>
      </c>
      <c r="AM11" s="33">
        <v>91.0</v>
      </c>
      <c r="AN11" s="33">
        <v>78.0</v>
      </c>
      <c r="AO11" s="33" t="s">
        <v>102</v>
      </c>
      <c r="AP11" s="33">
        <v>77.0</v>
      </c>
      <c r="AQ11" s="33">
        <v>82.0</v>
      </c>
      <c r="AR11" s="33">
        <v>90.0</v>
      </c>
      <c r="AS11" s="33">
        <v>83.0</v>
      </c>
      <c r="AT11" s="33">
        <v>88.0</v>
      </c>
      <c r="AU11" s="33">
        <v>76.0</v>
      </c>
      <c r="AV11" s="15" t="s">
        <v>126</v>
      </c>
      <c r="AW11" s="15" t="s">
        <v>109</v>
      </c>
      <c r="AX11" s="15" t="s">
        <v>107</v>
      </c>
      <c r="AY11" s="15" t="s">
        <v>109</v>
      </c>
      <c r="AZ11" s="15" t="s">
        <v>142</v>
      </c>
      <c r="BA11" s="15" t="s">
        <v>111</v>
      </c>
      <c r="BB11" s="15" t="s">
        <v>105</v>
      </c>
      <c r="BC11" s="15" t="s">
        <v>142</v>
      </c>
      <c r="BD11" s="15" t="s">
        <v>110</v>
      </c>
      <c r="BE11" s="15" t="s">
        <v>106</v>
      </c>
      <c r="BF11" s="15" t="s">
        <v>106</v>
      </c>
      <c r="BG11" s="15" t="s">
        <v>103</v>
      </c>
      <c r="BH11" s="15" t="s">
        <v>109</v>
      </c>
      <c r="BI11" s="15" t="s">
        <v>111</v>
      </c>
      <c r="BJ11" s="15" t="s">
        <v>123</v>
      </c>
      <c r="BK11" s="15" t="s">
        <v>111</v>
      </c>
      <c r="BL11" s="15" t="s">
        <v>112</v>
      </c>
      <c r="BM11" s="33">
        <v>0.0</v>
      </c>
      <c r="BN11" s="33">
        <v>0.0</v>
      </c>
      <c r="BO11" s="34">
        <f t="shared" si="5"/>
        <v>82.19354838709677</v>
      </c>
      <c r="BP11" s="34"/>
      <c r="BQ11" s="34">
        <f t="shared" si="0"/>
        <v>49.31612903225806</v>
      </c>
      <c r="BR11" s="35">
        <f t="shared" si="1"/>
        <v>2.0</v>
      </c>
      <c r="BS11" s="33">
        <v>107.0</v>
      </c>
      <c r="BT11" s="33">
        <f t="shared" si="2"/>
        <v>21.400000000000002</v>
      </c>
      <c r="BU11" s="33">
        <v>78.1290322580645</v>
      </c>
      <c r="BV11" s="33">
        <f t="shared" si="6"/>
        <v>46.8774193548387</v>
      </c>
      <c r="BW11" s="33">
        <v>66.0</v>
      </c>
      <c r="BX11" s="33">
        <f t="shared" si="3"/>
        <v>13.200000000000001</v>
      </c>
      <c r="BY11" s="33">
        <f t="shared" si="7"/>
        <v>81.4774193548387</v>
      </c>
      <c r="BZ11" s="35">
        <f t="shared" si="4"/>
        <v>7.0</v>
      </c>
    </row>
    <row r="12" spans="8:8" s="3" ht="13.8" customFormat="1">
      <c r="A12" s="15" t="s">
        <v>159</v>
      </c>
      <c r="B12" s="15" t="s">
        <v>160</v>
      </c>
      <c r="C12" s="15" t="s">
        <v>121</v>
      </c>
      <c r="D12" s="15" t="s">
        <v>95</v>
      </c>
      <c r="E12" s="15" t="s">
        <v>87</v>
      </c>
      <c r="F12" s="15" t="s">
        <v>97</v>
      </c>
      <c r="G12" s="15" t="s">
        <v>97</v>
      </c>
      <c r="H12" s="15" t="s">
        <v>91</v>
      </c>
      <c r="I12" s="15" t="s">
        <v>87</v>
      </c>
      <c r="J12" s="15" t="s">
        <v>94</v>
      </c>
      <c r="K12" s="15" t="s">
        <v>117</v>
      </c>
      <c r="L12" s="15" t="s">
        <v>117</v>
      </c>
      <c r="M12" s="15" t="s">
        <v>101</v>
      </c>
      <c r="N12" s="30">
        <v>75.0</v>
      </c>
      <c r="O12" s="15" t="s">
        <v>97</v>
      </c>
      <c r="P12" s="15" t="s">
        <v>99</v>
      </c>
      <c r="Q12" s="15" t="s">
        <v>92</v>
      </c>
      <c r="R12" s="15" t="s">
        <v>89</v>
      </c>
      <c r="S12" s="31">
        <v>88.0</v>
      </c>
      <c r="T12" s="32">
        <v>86.0</v>
      </c>
      <c r="U12" s="15" t="s">
        <v>161</v>
      </c>
      <c r="V12" s="15" t="s">
        <v>89</v>
      </c>
      <c r="W12" s="15" t="s">
        <v>116</v>
      </c>
      <c r="X12" s="32">
        <v>86.0</v>
      </c>
      <c r="Y12" s="15" t="s">
        <v>117</v>
      </c>
      <c r="Z12" s="37" t="s">
        <v>162</v>
      </c>
      <c r="AA12" s="15" t="s">
        <v>117</v>
      </c>
      <c r="AB12" s="15" t="s">
        <v>99</v>
      </c>
      <c r="AC12" s="32">
        <v>85.0</v>
      </c>
      <c r="AD12" s="33" t="s">
        <v>93</v>
      </c>
      <c r="AE12" s="33" t="s">
        <v>121</v>
      </c>
      <c r="AF12" s="33" t="s">
        <v>151</v>
      </c>
      <c r="AG12" s="33" t="s">
        <v>120</v>
      </c>
      <c r="AH12" s="33" t="s">
        <v>98</v>
      </c>
      <c r="AI12" s="33" t="s">
        <v>145</v>
      </c>
      <c r="AJ12" s="33" t="s">
        <v>100</v>
      </c>
      <c r="AK12" s="33" t="s">
        <v>92</v>
      </c>
      <c r="AL12" s="33">
        <v>84.0</v>
      </c>
      <c r="AM12" s="33">
        <v>85.0</v>
      </c>
      <c r="AN12" s="33">
        <v>76.0</v>
      </c>
      <c r="AO12" s="33" t="s">
        <v>102</v>
      </c>
      <c r="AP12" s="33">
        <v>79.0</v>
      </c>
      <c r="AQ12" s="33">
        <v>88.0</v>
      </c>
      <c r="AR12" s="33">
        <v>80.0</v>
      </c>
      <c r="AS12" s="33">
        <v>79.0</v>
      </c>
      <c r="AT12" s="33">
        <v>91.0</v>
      </c>
      <c r="AU12" s="33">
        <v>73.0</v>
      </c>
      <c r="AV12" s="15" t="s">
        <v>103</v>
      </c>
      <c r="AW12" s="15" t="s">
        <v>111</v>
      </c>
      <c r="AX12" s="15" t="s">
        <v>109</v>
      </c>
      <c r="AY12" s="15" t="s">
        <v>163</v>
      </c>
      <c r="AZ12" s="15" t="s">
        <v>164</v>
      </c>
      <c r="BA12" s="15" t="s">
        <v>112</v>
      </c>
      <c r="BB12" s="15" t="s">
        <v>165</v>
      </c>
      <c r="BC12" s="15" t="s">
        <v>124</v>
      </c>
      <c r="BD12" s="15" t="s">
        <v>112</v>
      </c>
      <c r="BE12" s="15" t="s">
        <v>152</v>
      </c>
      <c r="BF12" s="15" t="s">
        <v>107</v>
      </c>
      <c r="BG12" s="15" t="s">
        <v>108</v>
      </c>
      <c r="BH12" s="15" t="s">
        <v>110</v>
      </c>
      <c r="BI12" s="15" t="s">
        <v>124</v>
      </c>
      <c r="BJ12" s="15" t="s">
        <v>111</v>
      </c>
      <c r="BK12" s="15" t="s">
        <v>166</v>
      </c>
      <c r="BL12" s="15" t="s">
        <v>124</v>
      </c>
      <c r="BM12" s="33">
        <v>30.0</v>
      </c>
      <c r="BN12" s="33">
        <v>10.0</v>
      </c>
      <c r="BO12" s="34">
        <f t="shared" si="5"/>
        <v>81.45161290322581</v>
      </c>
      <c r="BP12" s="34">
        <v>10.0</v>
      </c>
      <c r="BQ12" s="34">
        <f t="shared" si="0"/>
        <v>42.87096774193548</v>
      </c>
      <c r="BR12" s="35">
        <f t="shared" si="1"/>
        <v>9.0</v>
      </c>
      <c r="BS12" s="33">
        <v>106.0</v>
      </c>
      <c r="BT12" s="33">
        <f t="shared" si="2"/>
        <v>27.200000000000003</v>
      </c>
      <c r="BU12" s="33">
        <v>77.3064516129032</v>
      </c>
      <c r="BV12" s="33">
        <f t="shared" si="6"/>
        <v>46.38387096774192</v>
      </c>
      <c r="BW12" s="33">
        <v>101.0</v>
      </c>
      <c r="BX12" s="33">
        <f t="shared" si="3"/>
        <v>22.200000000000003</v>
      </c>
      <c r="BY12" s="33">
        <f t="shared" si="7"/>
        <v>95.7838709677419</v>
      </c>
      <c r="BZ12" s="35">
        <f t="shared" si="4"/>
        <v>4.0</v>
      </c>
    </row>
    <row r="13" spans="8:8" s="3" ht="13.8" customFormat="1">
      <c r="A13" s="15" t="s">
        <v>167</v>
      </c>
      <c r="B13" s="15" t="s">
        <v>168</v>
      </c>
      <c r="C13" s="15" t="s">
        <v>87</v>
      </c>
      <c r="D13" s="15" t="s">
        <v>91</v>
      </c>
      <c r="E13" s="15" t="s">
        <v>90</v>
      </c>
      <c r="F13" s="15" t="s">
        <v>98</v>
      </c>
      <c r="G13" s="15" t="s">
        <v>90</v>
      </c>
      <c r="H13" s="15" t="s">
        <v>121</v>
      </c>
      <c r="I13" s="15" t="s">
        <v>95</v>
      </c>
      <c r="J13" s="15" t="s">
        <v>99</v>
      </c>
      <c r="K13" s="15" t="s">
        <v>99</v>
      </c>
      <c r="L13" s="15" t="s">
        <v>93</v>
      </c>
      <c r="M13" s="15" t="s">
        <v>145</v>
      </c>
      <c r="N13" s="30">
        <v>73.0</v>
      </c>
      <c r="O13" s="15" t="s">
        <v>93</v>
      </c>
      <c r="P13" s="15" t="s">
        <v>98</v>
      </c>
      <c r="Q13" s="15" t="s">
        <v>98</v>
      </c>
      <c r="R13" s="15" t="s">
        <v>117</v>
      </c>
      <c r="S13" s="31">
        <v>79.0</v>
      </c>
      <c r="T13" s="32">
        <v>78.0</v>
      </c>
      <c r="U13" s="15" t="s">
        <v>101</v>
      </c>
      <c r="V13" s="15" t="s">
        <v>131</v>
      </c>
      <c r="W13" s="15" t="s">
        <v>116</v>
      </c>
      <c r="X13" s="32">
        <v>84.0</v>
      </c>
      <c r="Y13" s="15" t="s">
        <v>118</v>
      </c>
      <c r="Z13" s="15" t="s">
        <v>120</v>
      </c>
      <c r="AA13" s="15" t="s">
        <v>116</v>
      </c>
      <c r="AB13" s="15" t="s">
        <v>120</v>
      </c>
      <c r="AC13" s="32">
        <v>80.0</v>
      </c>
      <c r="AD13" s="33" t="s">
        <v>90</v>
      </c>
      <c r="AE13" s="33" t="s">
        <v>99</v>
      </c>
      <c r="AF13" s="33" t="s">
        <v>98</v>
      </c>
      <c r="AG13" s="33" t="s">
        <v>121</v>
      </c>
      <c r="AH13" s="33" t="s">
        <v>117</v>
      </c>
      <c r="AI13" s="33" t="s">
        <v>131</v>
      </c>
      <c r="AJ13" s="33" t="s">
        <v>117</v>
      </c>
      <c r="AK13" s="33" t="s">
        <v>96</v>
      </c>
      <c r="AL13" s="33">
        <v>77.0</v>
      </c>
      <c r="AM13" s="33">
        <v>91.0</v>
      </c>
      <c r="AN13" s="33">
        <v>83.0</v>
      </c>
      <c r="AO13" s="33" t="s">
        <v>102</v>
      </c>
      <c r="AP13" s="33">
        <v>85.0</v>
      </c>
      <c r="AQ13" s="33">
        <v>81.0</v>
      </c>
      <c r="AR13" s="33">
        <v>85.0</v>
      </c>
      <c r="AS13" s="33">
        <v>83.0</v>
      </c>
      <c r="AT13" s="33">
        <v>89.0</v>
      </c>
      <c r="AU13" s="33">
        <v>93.0</v>
      </c>
      <c r="AV13" s="15" t="s">
        <v>126</v>
      </c>
      <c r="AW13" s="15" t="s">
        <v>152</v>
      </c>
      <c r="AX13" s="15" t="s">
        <v>111</v>
      </c>
      <c r="AY13" s="15" t="s">
        <v>111</v>
      </c>
      <c r="AZ13" s="15" t="s">
        <v>107</v>
      </c>
      <c r="BA13" s="15" t="s">
        <v>104</v>
      </c>
      <c r="BB13" s="15" t="s">
        <v>104</v>
      </c>
      <c r="BC13" s="15" t="s">
        <v>122</v>
      </c>
      <c r="BD13" s="15" t="s">
        <v>112</v>
      </c>
      <c r="BE13" s="15" t="s">
        <v>108</v>
      </c>
      <c r="BF13" s="15" t="s">
        <v>109</v>
      </c>
      <c r="BG13" s="15" t="s">
        <v>107</v>
      </c>
      <c r="BH13" s="15" t="s">
        <v>122</v>
      </c>
      <c r="BI13" s="15" t="s">
        <v>152</v>
      </c>
      <c r="BJ13" s="15" t="s">
        <v>111</v>
      </c>
      <c r="BK13" s="15" t="s">
        <v>147</v>
      </c>
      <c r="BL13" s="15" t="s">
        <v>112</v>
      </c>
      <c r="BM13" s="33">
        <v>0.0</v>
      </c>
      <c r="BN13" s="33">
        <v>10.0</v>
      </c>
      <c r="BO13" s="34">
        <f t="shared" si="5"/>
        <v>81.24193548387096</v>
      </c>
      <c r="BP13" s="34"/>
      <c r="BQ13" s="34">
        <f t="shared" si="0"/>
        <v>48.74516129032258</v>
      </c>
      <c r="BR13" s="35">
        <f t="shared" si="1"/>
        <v>6.0</v>
      </c>
      <c r="BS13" s="33">
        <v>68.0</v>
      </c>
      <c r="BT13" s="33">
        <f t="shared" si="2"/>
        <v>13.600000000000001</v>
      </c>
      <c r="BU13" s="33">
        <v>77.3387096774194</v>
      </c>
      <c r="BV13" s="33">
        <f t="shared" si="6"/>
        <v>46.40322580645164</v>
      </c>
      <c r="BW13" s="33">
        <v>54.0</v>
      </c>
      <c r="BX13" s="33">
        <f t="shared" si="3"/>
        <v>12.8</v>
      </c>
      <c r="BY13" s="33">
        <f t="shared" si="7"/>
        <v>72.80322580645161</v>
      </c>
      <c r="BZ13" s="35">
        <f t="shared" si="4"/>
        <v>10.0</v>
      </c>
    </row>
    <row r="14" spans="8:8" s="3" ht="13.8" customFormat="1">
      <c r="A14" s="15" t="s">
        <v>169</v>
      </c>
      <c r="B14" s="15" t="s">
        <v>170</v>
      </c>
      <c r="C14" s="15" t="s">
        <v>92</v>
      </c>
      <c r="D14" s="15" t="s">
        <v>156</v>
      </c>
      <c r="E14" s="15" t="s">
        <v>94</v>
      </c>
      <c r="F14" s="15" t="s">
        <v>94</v>
      </c>
      <c r="G14" s="15" t="s">
        <v>121</v>
      </c>
      <c r="H14" s="15" t="s">
        <v>87</v>
      </c>
      <c r="I14" s="15" t="s">
        <v>101</v>
      </c>
      <c r="J14" s="15" t="s">
        <v>91</v>
      </c>
      <c r="K14" s="15" t="s">
        <v>93</v>
      </c>
      <c r="L14" s="15" t="s">
        <v>98</v>
      </c>
      <c r="M14" s="15" t="s">
        <v>145</v>
      </c>
      <c r="N14" s="30">
        <v>78.0</v>
      </c>
      <c r="O14" s="15" t="s">
        <v>88</v>
      </c>
      <c r="P14" s="15" t="s">
        <v>119</v>
      </c>
      <c r="Q14" s="15" t="s">
        <v>96</v>
      </c>
      <c r="R14" s="15" t="s">
        <v>87</v>
      </c>
      <c r="S14" s="31">
        <v>76.0</v>
      </c>
      <c r="T14" s="32">
        <v>76.0</v>
      </c>
      <c r="U14" s="39" t="s">
        <v>171</v>
      </c>
      <c r="V14" s="15" t="s">
        <v>89</v>
      </c>
      <c r="W14" s="15" t="s">
        <v>93</v>
      </c>
      <c r="X14" s="32">
        <v>80.0</v>
      </c>
      <c r="Y14" s="15" t="s">
        <v>151</v>
      </c>
      <c r="Z14" s="15" t="s">
        <v>117</v>
      </c>
      <c r="AA14" s="15" t="s">
        <v>131</v>
      </c>
      <c r="AB14" s="15" t="s">
        <v>134</v>
      </c>
      <c r="AC14" s="32">
        <v>79.0</v>
      </c>
      <c r="AD14" s="33" t="s">
        <v>151</v>
      </c>
      <c r="AE14" s="33" t="s">
        <v>118</v>
      </c>
      <c r="AF14" s="33" t="s">
        <v>134</v>
      </c>
      <c r="AG14" s="33" t="s">
        <v>100</v>
      </c>
      <c r="AH14" s="33" t="s">
        <v>99</v>
      </c>
      <c r="AI14" s="33" t="s">
        <v>134</v>
      </c>
      <c r="AJ14" s="33" t="s">
        <v>133</v>
      </c>
      <c r="AK14" s="33" t="s">
        <v>93</v>
      </c>
      <c r="AL14" s="33">
        <v>78.0</v>
      </c>
      <c r="AM14" s="33">
        <v>80.0</v>
      </c>
      <c r="AN14" s="33">
        <v>77.0</v>
      </c>
      <c r="AO14" s="33" t="s">
        <v>172</v>
      </c>
      <c r="AP14" s="33">
        <v>88.0</v>
      </c>
      <c r="AQ14" s="33">
        <v>82.0</v>
      </c>
      <c r="AR14" s="33">
        <v>70.0</v>
      </c>
      <c r="AS14" s="33">
        <v>83.0</v>
      </c>
      <c r="AT14" s="33">
        <v>94.0</v>
      </c>
      <c r="AU14" s="33">
        <v>72.0</v>
      </c>
      <c r="AV14" s="15" t="s">
        <v>110</v>
      </c>
      <c r="AW14" s="15" t="s">
        <v>124</v>
      </c>
      <c r="AX14" s="15" t="s">
        <v>122</v>
      </c>
      <c r="AY14" s="15" t="s">
        <v>147</v>
      </c>
      <c r="AZ14" s="15" t="s">
        <v>123</v>
      </c>
      <c r="BA14" s="15" t="s">
        <v>107</v>
      </c>
      <c r="BB14" s="15" t="s">
        <v>103</v>
      </c>
      <c r="BC14" s="15" t="s">
        <v>173</v>
      </c>
      <c r="BD14" s="15" t="s">
        <v>110</v>
      </c>
      <c r="BE14" s="15" t="s">
        <v>142</v>
      </c>
      <c r="BF14" s="15" t="s">
        <v>147</v>
      </c>
      <c r="BG14" s="15" t="s">
        <v>108</v>
      </c>
      <c r="BH14" s="15" t="s">
        <v>106</v>
      </c>
      <c r="BI14" s="15" t="s">
        <v>124</v>
      </c>
      <c r="BJ14" s="15" t="s">
        <v>174</v>
      </c>
      <c r="BK14" s="15" t="s">
        <v>153</v>
      </c>
      <c r="BL14" s="15" t="s">
        <v>124</v>
      </c>
      <c r="BM14" s="33">
        <v>20.0</v>
      </c>
      <c r="BN14" s="33">
        <v>0.0</v>
      </c>
      <c r="BO14" s="34">
        <f t="shared" si="5"/>
        <v>79.29032258064517</v>
      </c>
      <c r="BP14" s="34"/>
      <c r="BQ14" s="34">
        <f t="shared" si="0"/>
        <v>47.5741935483871</v>
      </c>
      <c r="BR14" s="35">
        <f t="shared" si="1"/>
        <v>7.0</v>
      </c>
      <c r="BS14" s="33">
        <v>134.0</v>
      </c>
      <c r="BT14" s="33">
        <f t="shared" si="2"/>
        <v>30.8</v>
      </c>
      <c r="BU14" s="33">
        <v>75.5</v>
      </c>
      <c r="BV14" s="33">
        <f t="shared" si="6"/>
        <v>45.3</v>
      </c>
      <c r="BW14" s="33">
        <v>142.0</v>
      </c>
      <c r="BX14" s="33">
        <f t="shared" si="3"/>
        <v>28.400000000000002</v>
      </c>
      <c r="BY14" s="33">
        <f t="shared" si="7"/>
        <v>104.5</v>
      </c>
      <c r="BZ14" s="35">
        <f t="shared" si="4"/>
        <v>1.0</v>
      </c>
    </row>
    <row r="15" spans="8:8" s="40" ht="13.8" customFormat="1">
      <c r="A15" s="41" t="s">
        <v>175</v>
      </c>
      <c r="B15" s="41" t="s">
        <v>176</v>
      </c>
      <c r="C15" s="41" t="s">
        <v>91</v>
      </c>
      <c r="D15" s="41" t="s">
        <v>116</v>
      </c>
      <c r="E15" s="41" t="s">
        <v>92</v>
      </c>
      <c r="F15" s="41" t="s">
        <v>118</v>
      </c>
      <c r="G15" s="41" t="s">
        <v>120</v>
      </c>
      <c r="H15" s="41" t="s">
        <v>90</v>
      </c>
      <c r="I15" s="41" t="s">
        <v>146</v>
      </c>
      <c r="J15" s="41" t="s">
        <v>89</v>
      </c>
      <c r="K15" s="41" t="s">
        <v>99</v>
      </c>
      <c r="L15" s="41" t="s">
        <v>138</v>
      </c>
      <c r="M15" s="41" t="s">
        <v>130</v>
      </c>
      <c r="N15" s="42">
        <v>51.0</v>
      </c>
      <c r="O15" s="41" t="s">
        <v>138</v>
      </c>
      <c r="P15" s="41" t="s">
        <v>134</v>
      </c>
      <c r="Q15" s="41" t="s">
        <v>101</v>
      </c>
      <c r="R15" s="41" t="s">
        <v>134</v>
      </c>
      <c r="S15" s="31">
        <v>78.0</v>
      </c>
      <c r="T15" s="43">
        <v>75.0</v>
      </c>
      <c r="U15" s="41" t="s">
        <v>118</v>
      </c>
      <c r="V15" s="41" t="s">
        <v>136</v>
      </c>
      <c r="W15" s="41" t="s">
        <v>130</v>
      </c>
      <c r="X15" s="43">
        <v>76.0</v>
      </c>
      <c r="Y15" s="41" t="s">
        <v>119</v>
      </c>
      <c r="Z15" s="41" t="s">
        <v>136</v>
      </c>
      <c r="AA15" s="41" t="s">
        <v>118</v>
      </c>
      <c r="AB15" s="41" t="s">
        <v>119</v>
      </c>
      <c r="AC15" s="43">
        <v>71.0</v>
      </c>
      <c r="AD15" s="43" t="s">
        <v>98</v>
      </c>
      <c r="AE15" s="43" t="s">
        <v>101</v>
      </c>
      <c r="AF15" s="43" t="s">
        <v>89</v>
      </c>
      <c r="AG15" s="43" t="s">
        <v>138</v>
      </c>
      <c r="AH15" s="43" t="s">
        <v>117</v>
      </c>
      <c r="AI15" s="43" t="s">
        <v>138</v>
      </c>
      <c r="AJ15" s="43" t="s">
        <v>98</v>
      </c>
      <c r="AK15" s="43" t="s">
        <v>93</v>
      </c>
      <c r="AL15" s="43">
        <v>79.0</v>
      </c>
      <c r="AM15" s="43">
        <v>76.0</v>
      </c>
      <c r="AN15" s="43">
        <v>84.0</v>
      </c>
      <c r="AO15" s="43" t="s">
        <v>102</v>
      </c>
      <c r="AP15" s="43">
        <v>82.0</v>
      </c>
      <c r="AQ15" s="43">
        <v>80.0</v>
      </c>
      <c r="AR15" s="43">
        <v>76.0</v>
      </c>
      <c r="AS15" s="43">
        <v>79.0</v>
      </c>
      <c r="AT15" s="43">
        <v>88.0</v>
      </c>
      <c r="AU15" s="43">
        <v>76.0</v>
      </c>
      <c r="AV15" s="41" t="s">
        <v>110</v>
      </c>
      <c r="AW15" s="41" t="s">
        <v>124</v>
      </c>
      <c r="AX15" s="41" t="s">
        <v>124</v>
      </c>
      <c r="AY15" s="41" t="s">
        <v>123</v>
      </c>
      <c r="AZ15" s="41" t="s">
        <v>174</v>
      </c>
      <c r="BA15" s="41" t="s">
        <v>109</v>
      </c>
      <c r="BB15" s="41" t="s">
        <v>108</v>
      </c>
      <c r="BC15" s="41" t="s">
        <v>122</v>
      </c>
      <c r="BD15" s="41" t="s">
        <v>153</v>
      </c>
      <c r="BE15" s="41" t="s">
        <v>139</v>
      </c>
      <c r="BF15" s="41" t="s">
        <v>147</v>
      </c>
      <c r="BG15" s="41" t="s">
        <v>139</v>
      </c>
      <c r="BH15" s="41" t="s">
        <v>122</v>
      </c>
      <c r="BI15" s="41" t="s">
        <v>124</v>
      </c>
      <c r="BJ15" s="41" t="s">
        <v>123</v>
      </c>
      <c r="BK15" s="41" t="s">
        <v>177</v>
      </c>
      <c r="BL15" s="41" t="s">
        <v>124</v>
      </c>
      <c r="BM15" s="43">
        <v>0.0</v>
      </c>
      <c r="BN15" s="43">
        <v>0.0</v>
      </c>
      <c r="BO15" s="44">
        <f t="shared" si="5"/>
        <v>75.37096774193549</v>
      </c>
      <c r="BP15" s="44">
        <v>10.0</v>
      </c>
      <c r="BQ15" s="44">
        <f t="shared" si="0"/>
        <v>39.222580645161294</v>
      </c>
      <c r="BR15" s="45">
        <f t="shared" si="1"/>
        <v>13.0</v>
      </c>
      <c r="BS15" s="43">
        <v>76.0</v>
      </c>
      <c r="BT15" s="43">
        <f t="shared" si="2"/>
        <v>15.200000000000001</v>
      </c>
      <c r="BU15" s="43">
        <v>71.7903225806452</v>
      </c>
      <c r="BV15" s="43">
        <f t="shared" si="6"/>
        <v>43.074193548387115</v>
      </c>
      <c r="BW15" s="43">
        <v>21.0</v>
      </c>
      <c r="BX15" s="43">
        <f t="shared" si="3"/>
        <v>4.2</v>
      </c>
      <c r="BY15" s="43">
        <f t="shared" si="7"/>
        <v>62.474193548387106</v>
      </c>
      <c r="BZ15" s="45">
        <f t="shared" si="4"/>
        <v>18.0</v>
      </c>
    </row>
    <row r="16" spans="8:8" s="1" ht="13.8" customFormat="1">
      <c r="A16" s="46" t="s">
        <v>178</v>
      </c>
      <c r="B16" s="46" t="s">
        <v>179</v>
      </c>
      <c r="C16" s="46" t="s">
        <v>98</v>
      </c>
      <c r="D16" s="46" t="s">
        <v>121</v>
      </c>
      <c r="E16" s="46" t="s">
        <v>94</v>
      </c>
      <c r="F16" s="46" t="s">
        <v>129</v>
      </c>
      <c r="G16" s="46" t="s">
        <v>117</v>
      </c>
      <c r="H16" s="46" t="s">
        <v>87</v>
      </c>
      <c r="I16" s="46" t="s">
        <v>146</v>
      </c>
      <c r="J16" s="46" t="s">
        <v>151</v>
      </c>
      <c r="K16" s="46" t="s">
        <v>117</v>
      </c>
      <c r="L16" s="46" t="s">
        <v>98</v>
      </c>
      <c r="M16" s="46" t="s">
        <v>130</v>
      </c>
      <c r="N16" s="36">
        <v>74.0</v>
      </c>
      <c r="O16" s="46" t="s">
        <v>133</v>
      </c>
      <c r="P16" s="46" t="s">
        <v>131</v>
      </c>
      <c r="Q16" s="46" t="s">
        <v>89</v>
      </c>
      <c r="R16" s="46" t="s">
        <v>98</v>
      </c>
      <c r="S16" s="31">
        <v>63.0</v>
      </c>
      <c r="T16" s="32">
        <v>77.0</v>
      </c>
      <c r="U16" s="46" t="s">
        <v>118</v>
      </c>
      <c r="V16" s="46" t="s">
        <v>180</v>
      </c>
      <c r="W16" s="39" t="s">
        <v>181</v>
      </c>
      <c r="X16" s="32">
        <v>80.0</v>
      </c>
      <c r="Y16" s="46" t="s">
        <v>99</v>
      </c>
      <c r="Z16" s="46" t="s">
        <v>132</v>
      </c>
      <c r="AA16" s="46" t="s">
        <v>131</v>
      </c>
      <c r="AB16" s="46" t="s">
        <v>120</v>
      </c>
      <c r="AC16" s="32">
        <v>78.0</v>
      </c>
      <c r="AD16" s="32" t="s">
        <v>120</v>
      </c>
      <c r="AE16" s="32" t="s">
        <v>161</v>
      </c>
      <c r="AF16" s="32" t="s">
        <v>132</v>
      </c>
      <c r="AG16" s="32" t="s">
        <v>145</v>
      </c>
      <c r="AH16" s="32" t="s">
        <v>93</v>
      </c>
      <c r="AI16" s="32" t="s">
        <v>87</v>
      </c>
      <c r="AJ16" s="32" t="s">
        <v>119</v>
      </c>
      <c r="AK16" s="32" t="s">
        <v>98</v>
      </c>
      <c r="AL16" s="32">
        <v>67.0</v>
      </c>
      <c r="AM16" s="32">
        <v>69.0</v>
      </c>
      <c r="AN16" s="32">
        <v>67.0</v>
      </c>
      <c r="AO16" s="32" t="s">
        <v>102</v>
      </c>
      <c r="AP16" s="32">
        <v>80.0</v>
      </c>
      <c r="AQ16" s="32">
        <v>74.0</v>
      </c>
      <c r="AR16" s="32">
        <v>78.0</v>
      </c>
      <c r="AS16" s="32">
        <v>79.0</v>
      </c>
      <c r="AT16" s="32">
        <v>87.0</v>
      </c>
      <c r="AU16" s="32">
        <v>80.0</v>
      </c>
      <c r="AV16" s="46" t="s">
        <v>107</v>
      </c>
      <c r="AW16" s="46" t="s">
        <v>123</v>
      </c>
      <c r="AX16" s="46" t="s">
        <v>109</v>
      </c>
      <c r="AY16" s="46" t="s">
        <v>147</v>
      </c>
      <c r="AZ16" s="46" t="s">
        <v>142</v>
      </c>
      <c r="BA16" s="46" t="s">
        <v>103</v>
      </c>
      <c r="BB16" s="46" t="s">
        <v>109</v>
      </c>
      <c r="BC16" s="46" t="s">
        <v>166</v>
      </c>
      <c r="BD16" s="46" t="s">
        <v>109</v>
      </c>
      <c r="BE16" s="46" t="s">
        <v>142</v>
      </c>
      <c r="BF16" s="46" t="s">
        <v>123</v>
      </c>
      <c r="BG16" s="46" t="s">
        <v>147</v>
      </c>
      <c r="BH16" s="46" t="s">
        <v>122</v>
      </c>
      <c r="BI16" s="46" t="s">
        <v>124</v>
      </c>
      <c r="BJ16" s="46" t="s">
        <v>166</v>
      </c>
      <c r="BK16" s="46" t="s">
        <v>182</v>
      </c>
      <c r="BL16" s="46" t="s">
        <v>112</v>
      </c>
      <c r="BM16" s="32">
        <v>25.0</v>
      </c>
      <c r="BN16" s="33">
        <v>0.0</v>
      </c>
      <c r="BO16" s="47">
        <f t="shared" si="5"/>
        <v>75.40322580645162</v>
      </c>
      <c r="BP16" s="47">
        <v>10.0</v>
      </c>
      <c r="BQ16" s="34">
        <f t="shared" si="0"/>
        <v>39.24193548387097</v>
      </c>
      <c r="BR16" s="35">
        <f t="shared" si="1"/>
        <v>12.0</v>
      </c>
      <c r="BS16" s="32">
        <v>156.0</v>
      </c>
      <c r="BT16" s="33">
        <f t="shared" si="2"/>
        <v>36.2</v>
      </c>
      <c r="BU16" s="33">
        <v>71.6129032258064</v>
      </c>
      <c r="BV16" s="33">
        <f t="shared" si="6"/>
        <v>42.96774193548384</v>
      </c>
      <c r="BW16" s="32">
        <v>114.0</v>
      </c>
      <c r="BX16" s="33">
        <f t="shared" si="3"/>
        <v>22.8</v>
      </c>
      <c r="BY16" s="32">
        <f t="shared" si="7"/>
        <v>101.9677419354839</v>
      </c>
      <c r="BZ16" s="35">
        <f t="shared" si="4"/>
        <v>2.0</v>
      </c>
    </row>
    <row r="17" spans="8:8" s="1" ht="13.8" customFormat="1">
      <c r="A17" s="46" t="s">
        <v>183</v>
      </c>
      <c r="B17" s="46" t="s">
        <v>184</v>
      </c>
      <c r="C17" s="46" t="s">
        <v>119</v>
      </c>
      <c r="D17" s="46" t="s">
        <v>146</v>
      </c>
      <c r="E17" s="46" t="s">
        <v>87</v>
      </c>
      <c r="F17" s="46" t="s">
        <v>96</v>
      </c>
      <c r="G17" s="46" t="s">
        <v>120</v>
      </c>
      <c r="H17" s="46" t="s">
        <v>88</v>
      </c>
      <c r="I17" s="46" t="s">
        <v>120</v>
      </c>
      <c r="J17" s="46" t="s">
        <v>161</v>
      </c>
      <c r="K17" s="46" t="s">
        <v>89</v>
      </c>
      <c r="L17" s="36" t="s">
        <v>99</v>
      </c>
      <c r="M17" s="46" t="s">
        <v>138</v>
      </c>
      <c r="N17" s="36">
        <v>68.0</v>
      </c>
      <c r="O17" s="46" t="s">
        <v>131</v>
      </c>
      <c r="P17" s="46" t="s">
        <v>120</v>
      </c>
      <c r="Q17" s="46" t="s">
        <v>95</v>
      </c>
      <c r="R17" s="46" t="s">
        <v>99</v>
      </c>
      <c r="S17" s="31">
        <v>73.0</v>
      </c>
      <c r="T17" s="32">
        <v>78.0</v>
      </c>
      <c r="U17" s="46" t="s">
        <v>145</v>
      </c>
      <c r="V17" s="39" t="s">
        <v>185</v>
      </c>
      <c r="W17" s="46" t="s">
        <v>118</v>
      </c>
      <c r="X17" s="32">
        <v>75.0</v>
      </c>
      <c r="Y17" s="46" t="s">
        <v>131</v>
      </c>
      <c r="Z17" s="46" t="s">
        <v>132</v>
      </c>
      <c r="AA17" s="46" t="s">
        <v>134</v>
      </c>
      <c r="AB17" s="46" t="s">
        <v>99</v>
      </c>
      <c r="AC17" s="32">
        <v>77.0</v>
      </c>
      <c r="AD17" s="32" t="s">
        <v>134</v>
      </c>
      <c r="AE17" s="32" t="s">
        <v>137</v>
      </c>
      <c r="AF17" s="32" t="s">
        <v>99</v>
      </c>
      <c r="AG17" s="32" t="s">
        <v>101</v>
      </c>
      <c r="AH17" s="32" t="s">
        <v>117</v>
      </c>
      <c r="AI17" s="32" t="s">
        <v>100</v>
      </c>
      <c r="AJ17" s="32" t="s">
        <v>138</v>
      </c>
      <c r="AK17" s="32" t="s">
        <v>120</v>
      </c>
      <c r="AL17" s="32">
        <v>74.0</v>
      </c>
      <c r="AM17" s="32">
        <v>78.0</v>
      </c>
      <c r="AN17" s="32">
        <v>78.0</v>
      </c>
      <c r="AO17" s="32" t="s">
        <v>102</v>
      </c>
      <c r="AP17" s="32">
        <v>75.0</v>
      </c>
      <c r="AQ17" s="32">
        <v>74.0</v>
      </c>
      <c r="AR17" s="32">
        <v>66.0</v>
      </c>
      <c r="AS17" s="32">
        <v>78.0</v>
      </c>
      <c r="AT17" s="32">
        <v>87.0</v>
      </c>
      <c r="AU17" s="32">
        <v>76.0</v>
      </c>
      <c r="AV17" s="46" t="s">
        <v>124</v>
      </c>
      <c r="AW17" s="46" t="s">
        <v>186</v>
      </c>
      <c r="AX17" s="46" t="s">
        <v>111</v>
      </c>
      <c r="AY17" s="46" t="s">
        <v>174</v>
      </c>
      <c r="AZ17" s="46" t="s">
        <v>139</v>
      </c>
      <c r="BA17" s="46" t="s">
        <v>107</v>
      </c>
      <c r="BB17" s="46" t="s">
        <v>108</v>
      </c>
      <c r="BC17" s="46" t="s">
        <v>111</v>
      </c>
      <c r="BD17" s="46" t="s">
        <v>141</v>
      </c>
      <c r="BE17" s="46" t="s">
        <v>124</v>
      </c>
      <c r="BF17" s="46" t="s">
        <v>123</v>
      </c>
      <c r="BG17" s="46" t="s">
        <v>122</v>
      </c>
      <c r="BH17" s="46" t="s">
        <v>124</v>
      </c>
      <c r="BI17" s="46" t="s">
        <v>152</v>
      </c>
      <c r="BJ17" s="46" t="s">
        <v>141</v>
      </c>
      <c r="BK17" s="46" t="s">
        <v>187</v>
      </c>
      <c r="BL17" s="46" t="s">
        <v>112</v>
      </c>
      <c r="BM17" s="32">
        <v>0.0</v>
      </c>
      <c r="BN17" s="33">
        <v>0.0</v>
      </c>
      <c r="BO17" s="47">
        <f t="shared" si="5"/>
        <v>74.69354838709677</v>
      </c>
      <c r="BP17" s="47">
        <v>10.0</v>
      </c>
      <c r="BQ17" s="34">
        <f t="shared" si="0"/>
        <v>38.81612903225806</v>
      </c>
      <c r="BR17" s="35">
        <f t="shared" si="1"/>
        <v>14.0</v>
      </c>
      <c r="BS17" s="32">
        <v>80.0</v>
      </c>
      <c r="BT17" s="33">
        <f t="shared" si="2"/>
        <v>16.0</v>
      </c>
      <c r="BU17" s="33">
        <v>70.9838709677419</v>
      </c>
      <c r="BV17" s="33">
        <f t="shared" si="6"/>
        <v>42.590322580645136</v>
      </c>
      <c r="BW17" s="32">
        <v>53.0</v>
      </c>
      <c r="BX17" s="33">
        <f t="shared" si="3"/>
        <v>10.600000000000001</v>
      </c>
      <c r="BY17" s="32">
        <f t="shared" si="7"/>
        <v>69.1903225806451</v>
      </c>
      <c r="BZ17" s="35">
        <f t="shared" si="4"/>
        <v>12.0</v>
      </c>
    </row>
    <row r="18" spans="8:8" s="3" ht="13.8" customFormat="1">
      <c r="A18" s="15" t="s">
        <v>188</v>
      </c>
      <c r="B18" s="15" t="s">
        <v>189</v>
      </c>
      <c r="C18" s="15" t="s">
        <v>90</v>
      </c>
      <c r="D18" s="15" t="s">
        <v>134</v>
      </c>
      <c r="E18" s="15" t="s">
        <v>99</v>
      </c>
      <c r="F18" s="15" t="s">
        <v>101</v>
      </c>
      <c r="G18" s="15" t="s">
        <v>98</v>
      </c>
      <c r="H18" s="15" t="s">
        <v>95</v>
      </c>
      <c r="I18" s="15" t="s">
        <v>116</v>
      </c>
      <c r="J18" s="15" t="s">
        <v>92</v>
      </c>
      <c r="K18" s="15" t="s">
        <v>95</v>
      </c>
      <c r="L18" s="48" t="s">
        <v>134</v>
      </c>
      <c r="M18" s="15" t="s">
        <v>134</v>
      </c>
      <c r="N18" s="36">
        <v>82.0</v>
      </c>
      <c r="O18" s="15" t="s">
        <v>129</v>
      </c>
      <c r="P18" s="15" t="s">
        <v>134</v>
      </c>
      <c r="Q18" s="15" t="s">
        <v>96</v>
      </c>
      <c r="R18" s="15" t="s">
        <v>95</v>
      </c>
      <c r="S18" s="31">
        <v>84.0</v>
      </c>
      <c r="T18" s="32">
        <v>84.0</v>
      </c>
      <c r="U18" s="15" t="s">
        <v>132</v>
      </c>
      <c r="V18" s="15" t="s">
        <v>136</v>
      </c>
      <c r="W18" s="15" t="s">
        <v>137</v>
      </c>
      <c r="X18" s="32">
        <v>79.0</v>
      </c>
      <c r="Y18" s="15" t="s">
        <v>145</v>
      </c>
      <c r="Z18" s="15" t="s">
        <v>146</v>
      </c>
      <c r="AA18" s="15" t="s">
        <v>145</v>
      </c>
      <c r="AB18" s="15" t="s">
        <v>116</v>
      </c>
      <c r="AC18" s="32">
        <v>77.0</v>
      </c>
      <c r="AD18" s="33" t="s">
        <v>131</v>
      </c>
      <c r="AE18" s="33" t="s">
        <v>101</v>
      </c>
      <c r="AF18" s="33" t="s">
        <v>99</v>
      </c>
      <c r="AG18" s="33" t="s">
        <v>120</v>
      </c>
      <c r="AH18" s="33" t="s">
        <v>151</v>
      </c>
      <c r="AI18" s="33" t="s">
        <v>93</v>
      </c>
      <c r="AJ18" s="33" t="s">
        <v>116</v>
      </c>
      <c r="AK18" s="33" t="s">
        <v>145</v>
      </c>
      <c r="AL18" s="33">
        <v>75.0</v>
      </c>
      <c r="AM18" s="33">
        <v>73.0</v>
      </c>
      <c r="AN18" s="33">
        <v>74.0</v>
      </c>
      <c r="AO18" s="33" t="s">
        <v>102</v>
      </c>
      <c r="AP18" s="33">
        <v>81.0</v>
      </c>
      <c r="AQ18" s="33">
        <v>79.0</v>
      </c>
      <c r="AR18" s="33">
        <v>67.0</v>
      </c>
      <c r="AS18" s="33">
        <v>76.0</v>
      </c>
      <c r="AT18" s="33">
        <v>86.0</v>
      </c>
      <c r="AU18" s="33">
        <v>62.0</v>
      </c>
      <c r="AV18" s="15" t="s">
        <v>109</v>
      </c>
      <c r="AW18" s="15" t="s">
        <v>123</v>
      </c>
      <c r="AX18" s="15" t="s">
        <v>142</v>
      </c>
      <c r="AY18" s="15" t="s">
        <v>123</v>
      </c>
      <c r="AZ18" s="15" t="s">
        <v>163</v>
      </c>
      <c r="BA18" s="15" t="s">
        <v>109</v>
      </c>
      <c r="BB18" s="15" t="s">
        <v>106</v>
      </c>
      <c r="BC18" s="15" t="s">
        <v>141</v>
      </c>
      <c r="BD18" s="15" t="s">
        <v>174</v>
      </c>
      <c r="BE18" s="15" t="s">
        <v>108</v>
      </c>
      <c r="BF18" s="15" t="s">
        <v>108</v>
      </c>
      <c r="BG18" s="15" t="s">
        <v>107</v>
      </c>
      <c r="BH18" s="15" t="s">
        <v>122</v>
      </c>
      <c r="BI18" s="15" t="s">
        <v>124</v>
      </c>
      <c r="BJ18" s="15" t="s">
        <v>173</v>
      </c>
      <c r="BK18" s="15" t="s">
        <v>166</v>
      </c>
      <c r="BL18" s="15" t="s">
        <v>112</v>
      </c>
      <c r="BM18" s="33">
        <v>0.0</v>
      </c>
      <c r="BN18" s="33">
        <v>0.0</v>
      </c>
      <c r="BO18" s="34">
        <f t="shared" si="5"/>
        <v>76.40322580645162</v>
      </c>
      <c r="BP18" s="34"/>
      <c r="BQ18" s="34">
        <f t="shared" si="0"/>
        <v>45.84193548387097</v>
      </c>
      <c r="BR18" s="35">
        <f t="shared" si="1"/>
        <v>8.0</v>
      </c>
      <c r="BS18" s="33">
        <v>76.0</v>
      </c>
      <c r="BT18" s="33">
        <f t="shared" si="2"/>
        <v>15.200000000000001</v>
      </c>
      <c r="BU18" s="33">
        <v>72.5322580645161</v>
      </c>
      <c r="BV18" s="33">
        <f t="shared" si="6"/>
        <v>43.51935483870966</v>
      </c>
      <c r="BW18" s="33">
        <v>55.0</v>
      </c>
      <c r="BX18" s="33">
        <f t="shared" si="3"/>
        <v>11.0</v>
      </c>
      <c r="BY18" s="33">
        <f t="shared" si="7"/>
        <v>69.7193548387097</v>
      </c>
      <c r="BZ18" s="35">
        <f t="shared" si="4"/>
        <v>11.0</v>
      </c>
    </row>
    <row r="19" spans="8:8" s="3" ht="13.8" customFormat="1">
      <c r="A19" s="15" t="s">
        <v>190</v>
      </c>
      <c r="B19" s="15" t="s">
        <v>191</v>
      </c>
      <c r="C19" s="15" t="s">
        <v>117</v>
      </c>
      <c r="D19" s="15" t="s">
        <v>129</v>
      </c>
      <c r="E19" s="15" t="s">
        <v>95</v>
      </c>
      <c r="F19" s="15" t="s">
        <v>101</v>
      </c>
      <c r="G19" s="15" t="s">
        <v>118</v>
      </c>
      <c r="H19" s="15" t="s">
        <v>90</v>
      </c>
      <c r="I19" s="15" t="s">
        <v>119</v>
      </c>
      <c r="J19" s="15" t="s">
        <v>100</v>
      </c>
      <c r="K19" s="15" t="s">
        <v>151</v>
      </c>
      <c r="L19" s="49" t="s">
        <v>118</v>
      </c>
      <c r="M19" s="15" t="s">
        <v>131</v>
      </c>
      <c r="N19" s="42">
        <v>53.0</v>
      </c>
      <c r="O19" s="15" t="s">
        <v>96</v>
      </c>
      <c r="P19" s="15" t="s">
        <v>145</v>
      </c>
      <c r="Q19" s="15" t="s">
        <v>134</v>
      </c>
      <c r="R19" s="15" t="s">
        <v>87</v>
      </c>
      <c r="S19" s="31">
        <v>70.0</v>
      </c>
      <c r="T19" s="32">
        <v>73.0</v>
      </c>
      <c r="U19" s="15" t="s">
        <v>137</v>
      </c>
      <c r="V19" s="15" t="s">
        <v>161</v>
      </c>
      <c r="W19" s="15" t="s">
        <v>137</v>
      </c>
      <c r="X19" s="32">
        <v>77.0</v>
      </c>
      <c r="Y19" s="15" t="s">
        <v>137</v>
      </c>
      <c r="Z19" s="37" t="s">
        <v>192</v>
      </c>
      <c r="AA19" s="15" t="s">
        <v>118</v>
      </c>
      <c r="AB19" s="15" t="s">
        <v>133</v>
      </c>
      <c r="AC19" s="32">
        <v>71.0</v>
      </c>
      <c r="AD19" s="33" t="s">
        <v>130</v>
      </c>
      <c r="AE19" s="33" t="s">
        <v>132</v>
      </c>
      <c r="AF19" s="33" t="s">
        <v>193</v>
      </c>
      <c r="AG19" s="33" t="s">
        <v>131</v>
      </c>
      <c r="AH19" s="33" t="s">
        <v>119</v>
      </c>
      <c r="AI19" s="33" t="s">
        <v>145</v>
      </c>
      <c r="AJ19" s="33" t="s">
        <v>119</v>
      </c>
      <c r="AK19" s="33" t="s">
        <v>116</v>
      </c>
      <c r="AL19" s="33">
        <v>68.0</v>
      </c>
      <c r="AM19" s="33">
        <v>70.0</v>
      </c>
      <c r="AN19" s="33">
        <v>60.0</v>
      </c>
      <c r="AO19" s="33" t="s">
        <v>102</v>
      </c>
      <c r="AP19" s="33">
        <v>73.0</v>
      </c>
      <c r="AQ19" s="33">
        <v>70.0</v>
      </c>
      <c r="AR19" s="33">
        <v>68.0</v>
      </c>
      <c r="AS19" s="33">
        <v>69.0</v>
      </c>
      <c r="AT19" s="33">
        <v>90.0</v>
      </c>
      <c r="AU19" s="33">
        <v>74.0</v>
      </c>
      <c r="AV19" s="15" t="s">
        <v>108</v>
      </c>
      <c r="AW19" s="15" t="s">
        <v>153</v>
      </c>
      <c r="AX19" s="15" t="s">
        <v>109</v>
      </c>
      <c r="AY19" s="15" t="s">
        <v>173</v>
      </c>
      <c r="AZ19" s="15" t="s">
        <v>182</v>
      </c>
      <c r="BA19" s="15" t="s">
        <v>109</v>
      </c>
      <c r="BB19" s="15" t="s">
        <v>122</v>
      </c>
      <c r="BC19" s="15" t="s">
        <v>164</v>
      </c>
      <c r="BD19" s="15" t="s">
        <v>122</v>
      </c>
      <c r="BE19" s="15" t="s">
        <v>153</v>
      </c>
      <c r="BF19" s="15" t="s">
        <v>173</v>
      </c>
      <c r="BG19" s="15" t="s">
        <v>173</v>
      </c>
      <c r="BH19" s="15" t="s">
        <v>122</v>
      </c>
      <c r="BI19" s="15" t="s">
        <v>124</v>
      </c>
      <c r="BJ19" s="15" t="s">
        <v>141</v>
      </c>
      <c r="BK19" s="15" t="s">
        <v>182</v>
      </c>
      <c r="BL19" s="15" t="s">
        <v>112</v>
      </c>
      <c r="BM19" s="33">
        <v>0.0</v>
      </c>
      <c r="BN19" s="33">
        <v>0.0</v>
      </c>
      <c r="BO19" s="34">
        <f t="shared" si="5"/>
        <v>72.1774193548387</v>
      </c>
      <c r="BP19" s="34">
        <v>20.0</v>
      </c>
      <c r="BQ19" s="34">
        <f t="shared" si="0"/>
        <v>31.30645161290322</v>
      </c>
      <c r="BR19" s="35">
        <f t="shared" si="1"/>
        <v>19.0</v>
      </c>
      <c r="BS19" s="33">
        <v>76.0</v>
      </c>
      <c r="BT19" s="33">
        <f t="shared" si="2"/>
        <v>15.200000000000001</v>
      </c>
      <c r="BU19" s="33">
        <v>68.6129032258064</v>
      </c>
      <c r="BV19" s="33">
        <f t="shared" si="6"/>
        <v>41.16774193548384</v>
      </c>
      <c r="BW19" s="33">
        <v>35.0</v>
      </c>
      <c r="BX19" s="33">
        <f t="shared" si="3"/>
        <v>7.0</v>
      </c>
      <c r="BY19" s="33">
        <f t="shared" si="7"/>
        <v>63.3677419354838</v>
      </c>
      <c r="BZ19" s="35">
        <f t="shared" si="4"/>
        <v>17.0</v>
      </c>
    </row>
    <row r="20" spans="8:8" s="3" ht="13.8" customFormat="1">
      <c r="A20" s="15" t="s">
        <v>194</v>
      </c>
      <c r="B20" s="15" t="s">
        <v>195</v>
      </c>
      <c r="C20" s="15" t="s">
        <v>100</v>
      </c>
      <c r="D20" s="15" t="s">
        <v>134</v>
      </c>
      <c r="E20" s="15" t="s">
        <v>96</v>
      </c>
      <c r="F20" s="15" t="s">
        <v>151</v>
      </c>
      <c r="G20" s="15" t="s">
        <v>121</v>
      </c>
      <c r="H20" s="15" t="s">
        <v>91</v>
      </c>
      <c r="I20" s="15" t="s">
        <v>116</v>
      </c>
      <c r="J20" s="15" t="s">
        <v>89</v>
      </c>
      <c r="K20" s="15" t="s">
        <v>94</v>
      </c>
      <c r="L20" s="49" t="s">
        <v>101</v>
      </c>
      <c r="M20" s="15" t="s">
        <v>101</v>
      </c>
      <c r="N20" s="30">
        <v>76.0</v>
      </c>
      <c r="O20" s="15" t="s">
        <v>193</v>
      </c>
      <c r="P20" s="15" t="s">
        <v>98</v>
      </c>
      <c r="Q20" s="15" t="s">
        <v>151</v>
      </c>
      <c r="R20" s="15" t="s">
        <v>121</v>
      </c>
      <c r="S20" s="31">
        <v>68.0</v>
      </c>
      <c r="T20" s="32">
        <v>82.0</v>
      </c>
      <c r="U20" s="15" t="s">
        <v>129</v>
      </c>
      <c r="V20" s="39" t="s">
        <v>196</v>
      </c>
      <c r="W20" s="15" t="s">
        <v>116</v>
      </c>
      <c r="X20" s="32">
        <v>78.0</v>
      </c>
      <c r="Y20" s="37" t="s">
        <v>197</v>
      </c>
      <c r="Z20" s="15" t="s">
        <v>89</v>
      </c>
      <c r="AA20" s="15" t="s">
        <v>118</v>
      </c>
      <c r="AB20" s="15" t="s">
        <v>146</v>
      </c>
      <c r="AC20" s="32">
        <v>80.0</v>
      </c>
      <c r="AD20" s="33" t="s">
        <v>118</v>
      </c>
      <c r="AE20" s="33" t="s">
        <v>101</v>
      </c>
      <c r="AF20" s="33" t="s">
        <v>101</v>
      </c>
      <c r="AG20" s="33" t="s">
        <v>116</v>
      </c>
      <c r="AH20" s="33" t="s">
        <v>93</v>
      </c>
      <c r="AI20" s="33" t="s">
        <v>98</v>
      </c>
      <c r="AJ20" s="33" t="s">
        <v>120</v>
      </c>
      <c r="AK20" s="33" t="s">
        <v>88</v>
      </c>
      <c r="AL20" s="33">
        <v>91.0</v>
      </c>
      <c r="AM20" s="33">
        <v>88.0</v>
      </c>
      <c r="AN20" s="33">
        <v>85.0</v>
      </c>
      <c r="AO20" s="33" t="s">
        <v>102</v>
      </c>
      <c r="AP20" s="33">
        <v>73.0</v>
      </c>
      <c r="AQ20" s="33">
        <v>76.0</v>
      </c>
      <c r="AR20" s="33">
        <v>70.0</v>
      </c>
      <c r="AS20" s="33">
        <v>80.0</v>
      </c>
      <c r="AT20" s="33">
        <v>87.0</v>
      </c>
      <c r="AU20" s="33">
        <v>88.0</v>
      </c>
      <c r="AV20" s="15" t="s">
        <v>108</v>
      </c>
      <c r="AW20" s="15" t="s">
        <v>103</v>
      </c>
      <c r="AX20" s="15" t="s">
        <v>147</v>
      </c>
      <c r="AY20" s="15" t="s">
        <v>112</v>
      </c>
      <c r="AZ20" s="15" t="s">
        <v>124</v>
      </c>
      <c r="BA20" s="15" t="s">
        <v>108</v>
      </c>
      <c r="BB20" s="15" t="s">
        <v>152</v>
      </c>
      <c r="BC20" s="15" t="s">
        <v>140</v>
      </c>
      <c r="BD20" s="15" t="s">
        <v>109</v>
      </c>
      <c r="BE20" s="15" t="s">
        <v>109</v>
      </c>
      <c r="BF20" s="15" t="s">
        <v>103</v>
      </c>
      <c r="BG20" s="15" t="s">
        <v>147</v>
      </c>
      <c r="BH20" s="15" t="s">
        <v>107</v>
      </c>
      <c r="BI20" s="15" t="s">
        <v>111</v>
      </c>
      <c r="BJ20" s="15" t="s">
        <v>123</v>
      </c>
      <c r="BK20" s="15" t="s">
        <v>139</v>
      </c>
      <c r="BL20" s="15" t="s">
        <v>126</v>
      </c>
      <c r="BM20" s="33">
        <v>0.0</v>
      </c>
      <c r="BN20" s="33">
        <v>0.0</v>
      </c>
      <c r="BO20" s="34">
        <f t="shared" si="5"/>
        <v>77.90322580645162</v>
      </c>
      <c r="BP20" s="34">
        <v>20.0</v>
      </c>
      <c r="BQ20" s="34">
        <f t="shared" si="0"/>
        <v>34.74193548387097</v>
      </c>
      <c r="BR20" s="35">
        <f t="shared" si="1"/>
        <v>17.0</v>
      </c>
      <c r="BS20" s="33">
        <v>70.0</v>
      </c>
      <c r="BT20" s="33">
        <f t="shared" si="2"/>
        <v>14.0</v>
      </c>
      <c r="BU20" s="33">
        <v>74.0322580645161</v>
      </c>
      <c r="BV20" s="33">
        <f t="shared" si="6"/>
        <v>44.41935483870966</v>
      </c>
      <c r="BW20" s="33">
        <v>18.0</v>
      </c>
      <c r="BX20" s="33">
        <f t="shared" si="3"/>
        <v>3.6</v>
      </c>
      <c r="BY20" s="33">
        <f t="shared" si="7"/>
        <v>62.0193548387097</v>
      </c>
      <c r="BZ20" s="35">
        <f t="shared" si="4"/>
        <v>19.0</v>
      </c>
    </row>
    <row r="21" spans="8:8" s="3" ht="13.8" customFormat="1">
      <c r="A21" s="15" t="s">
        <v>198</v>
      </c>
      <c r="B21" s="15" t="s">
        <v>199</v>
      </c>
      <c r="C21" s="15" t="s">
        <v>98</v>
      </c>
      <c r="D21" s="15" t="s">
        <v>118</v>
      </c>
      <c r="E21" s="15" t="s">
        <v>95</v>
      </c>
      <c r="F21" s="15" t="s">
        <v>200</v>
      </c>
      <c r="G21" s="15" t="s">
        <v>117</v>
      </c>
      <c r="H21" s="15" t="s">
        <v>95</v>
      </c>
      <c r="I21" s="15" t="s">
        <v>138</v>
      </c>
      <c r="J21" s="15" t="s">
        <v>96</v>
      </c>
      <c r="K21" s="15" t="s">
        <v>117</v>
      </c>
      <c r="L21" s="49" t="s">
        <v>138</v>
      </c>
      <c r="M21" s="15" t="s">
        <v>138</v>
      </c>
      <c r="N21" s="42">
        <v>27.0</v>
      </c>
      <c r="O21" s="37" t="s">
        <v>201</v>
      </c>
      <c r="P21" s="15" t="s">
        <v>98</v>
      </c>
      <c r="Q21" s="15" t="s">
        <v>118</v>
      </c>
      <c r="R21" s="15" t="s">
        <v>101</v>
      </c>
      <c r="S21" s="31">
        <v>60.0</v>
      </c>
      <c r="T21" s="32">
        <v>64.0</v>
      </c>
      <c r="U21" s="15" t="s">
        <v>193</v>
      </c>
      <c r="V21" s="37" t="s">
        <v>202</v>
      </c>
      <c r="W21" s="37" t="s">
        <v>203</v>
      </c>
      <c r="X21" s="32">
        <v>75.0</v>
      </c>
      <c r="Y21" s="15" t="s">
        <v>133</v>
      </c>
      <c r="Z21" s="37" t="s">
        <v>185</v>
      </c>
      <c r="AA21" s="15" t="s">
        <v>130</v>
      </c>
      <c r="AB21" s="15" t="s">
        <v>116</v>
      </c>
      <c r="AC21" s="32">
        <v>68.0</v>
      </c>
      <c r="AD21" s="33" t="s">
        <v>121</v>
      </c>
      <c r="AE21" s="33" t="s">
        <v>129</v>
      </c>
      <c r="AF21" s="33" t="s">
        <v>99</v>
      </c>
      <c r="AG21" s="33" t="s">
        <v>116</v>
      </c>
      <c r="AH21" s="33" t="s">
        <v>100</v>
      </c>
      <c r="AI21" s="33" t="s">
        <v>151</v>
      </c>
      <c r="AJ21" s="33" t="s">
        <v>129</v>
      </c>
      <c r="AK21" s="33" t="s">
        <v>98</v>
      </c>
      <c r="AL21" s="33">
        <v>66.0</v>
      </c>
      <c r="AM21" s="33">
        <v>63.0</v>
      </c>
      <c r="AN21" s="33">
        <v>69.0</v>
      </c>
      <c r="AO21" s="33" t="s">
        <v>172</v>
      </c>
      <c r="AP21" s="33">
        <v>80.0</v>
      </c>
      <c r="AQ21" s="33">
        <v>68.0</v>
      </c>
      <c r="AR21" s="33">
        <v>75.0</v>
      </c>
      <c r="AS21" s="33">
        <v>79.0</v>
      </c>
      <c r="AT21" s="33">
        <v>90.0</v>
      </c>
      <c r="AU21" s="33">
        <v>83.0</v>
      </c>
      <c r="AV21" s="15" t="s">
        <v>122</v>
      </c>
      <c r="AW21" s="15" t="s">
        <v>122</v>
      </c>
      <c r="AX21" s="15" t="s">
        <v>174</v>
      </c>
      <c r="AY21" s="15" t="s">
        <v>187</v>
      </c>
      <c r="AZ21" s="15" t="s">
        <v>182</v>
      </c>
      <c r="BA21" s="15" t="s">
        <v>111</v>
      </c>
      <c r="BB21" s="15" t="s">
        <v>153</v>
      </c>
      <c r="BC21" s="15" t="s">
        <v>177</v>
      </c>
      <c r="BD21" s="15" t="s">
        <v>141</v>
      </c>
      <c r="BE21" s="15" t="s">
        <v>153</v>
      </c>
      <c r="BF21" s="15" t="s">
        <v>204</v>
      </c>
      <c r="BG21" s="15" t="s">
        <v>142</v>
      </c>
      <c r="BH21" s="15" t="s">
        <v>142</v>
      </c>
      <c r="BI21" s="15" t="s">
        <v>164</v>
      </c>
      <c r="BJ21" s="15" t="s">
        <v>173</v>
      </c>
      <c r="BK21" s="15" t="s">
        <v>147</v>
      </c>
      <c r="BL21" s="15" t="s">
        <v>126</v>
      </c>
      <c r="BM21" s="33">
        <v>0.0</v>
      </c>
      <c r="BN21" s="33">
        <v>0.0</v>
      </c>
      <c r="BO21" s="34">
        <f t="shared" si="5"/>
        <v>70.12903225806451</v>
      </c>
      <c r="BP21" s="34">
        <v>50.0</v>
      </c>
      <c r="BQ21" s="34">
        <f t="shared" si="0"/>
        <v>12.077419354838707</v>
      </c>
      <c r="BR21" s="35">
        <f t="shared" si="1"/>
        <v>21.0</v>
      </c>
      <c r="BS21" s="33">
        <v>68.0</v>
      </c>
      <c r="BT21" s="33">
        <f t="shared" si="2"/>
        <v>13.600000000000001</v>
      </c>
      <c r="BU21" s="33">
        <v>66.7903225806452</v>
      </c>
      <c r="BV21" s="33">
        <f t="shared" si="6"/>
        <v>40.074193548387115</v>
      </c>
      <c r="BW21" s="33">
        <v>18.0</v>
      </c>
      <c r="BX21" s="33">
        <f t="shared" si="3"/>
        <v>3.6</v>
      </c>
      <c r="BY21" s="33">
        <f t="shared" si="7"/>
        <v>57.2741935483871</v>
      </c>
      <c r="BZ21" s="35">
        <f t="shared" si="4"/>
        <v>21.0</v>
      </c>
    </row>
    <row r="22" spans="8:8" s="3" ht="13.8" customFormat="1">
      <c r="A22" s="15" t="s">
        <v>205</v>
      </c>
      <c r="B22" s="15" t="s">
        <v>206</v>
      </c>
      <c r="C22" s="15" t="s">
        <v>100</v>
      </c>
      <c r="D22" s="15" t="s">
        <v>96</v>
      </c>
      <c r="E22" s="15" t="s">
        <v>92</v>
      </c>
      <c r="F22" s="15" t="s">
        <v>138</v>
      </c>
      <c r="G22" s="15" t="s">
        <v>96</v>
      </c>
      <c r="H22" s="15" t="s">
        <v>151</v>
      </c>
      <c r="I22" s="15" t="s">
        <v>89</v>
      </c>
      <c r="J22" s="15" t="s">
        <v>131</v>
      </c>
      <c r="K22" s="15" t="s">
        <v>134</v>
      </c>
      <c r="L22" s="15" t="s">
        <v>120</v>
      </c>
      <c r="M22" s="15" t="s">
        <v>99</v>
      </c>
      <c r="N22" s="38">
        <v>50.0</v>
      </c>
      <c r="O22" s="15" t="s">
        <v>134</v>
      </c>
      <c r="P22" s="15" t="s">
        <v>146</v>
      </c>
      <c r="Q22" s="15" t="s">
        <v>100</v>
      </c>
      <c r="R22" s="15" t="s">
        <v>95</v>
      </c>
      <c r="S22" s="31">
        <v>66.0</v>
      </c>
      <c r="T22" s="32">
        <v>73.0</v>
      </c>
      <c r="U22" s="15" t="s">
        <v>134</v>
      </c>
      <c r="V22" s="15" t="s">
        <v>137</v>
      </c>
      <c r="W22" s="15" t="s">
        <v>193</v>
      </c>
      <c r="X22" s="32">
        <v>78.0</v>
      </c>
      <c r="Y22" s="15" t="s">
        <v>137</v>
      </c>
      <c r="Z22" s="15" t="s">
        <v>146</v>
      </c>
      <c r="AA22" s="15" t="s">
        <v>116</v>
      </c>
      <c r="AB22" s="15" t="s">
        <v>133</v>
      </c>
      <c r="AC22" s="32">
        <v>69.0</v>
      </c>
      <c r="AD22" s="33" t="s">
        <v>130</v>
      </c>
      <c r="AE22" s="33" t="s">
        <v>193</v>
      </c>
      <c r="AF22" s="33" t="s">
        <v>161</v>
      </c>
      <c r="AG22" s="33" t="s">
        <v>134</v>
      </c>
      <c r="AH22" s="33" t="s">
        <v>119</v>
      </c>
      <c r="AI22" s="33" t="s">
        <v>130</v>
      </c>
      <c r="AJ22" s="33" t="s">
        <v>132</v>
      </c>
      <c r="AK22" s="33" t="s">
        <v>134</v>
      </c>
      <c r="AL22" s="33">
        <v>66.0</v>
      </c>
      <c r="AM22" s="33">
        <v>72.0</v>
      </c>
      <c r="AN22" s="33">
        <v>67.0</v>
      </c>
      <c r="AO22" s="33" t="s">
        <v>102</v>
      </c>
      <c r="AP22" s="33">
        <v>73.0</v>
      </c>
      <c r="AQ22" s="33">
        <v>72.0</v>
      </c>
      <c r="AR22" s="33">
        <v>74.0</v>
      </c>
      <c r="AS22" s="33">
        <v>78.0</v>
      </c>
      <c r="AT22" s="33">
        <v>87.0</v>
      </c>
      <c r="AU22" s="33">
        <v>66.0</v>
      </c>
      <c r="AV22" s="15" t="s">
        <v>173</v>
      </c>
      <c r="AW22" s="15" t="s">
        <v>123</v>
      </c>
      <c r="AX22" s="15" t="s">
        <v>111</v>
      </c>
      <c r="AY22" s="15" t="s">
        <v>139</v>
      </c>
      <c r="AZ22" s="15" t="s">
        <v>164</v>
      </c>
      <c r="BA22" s="15" t="s">
        <v>174</v>
      </c>
      <c r="BB22" s="15" t="s">
        <v>141</v>
      </c>
      <c r="BC22" s="15" t="s">
        <v>174</v>
      </c>
      <c r="BD22" s="15" t="s">
        <v>111</v>
      </c>
      <c r="BE22" s="15" t="s">
        <v>166</v>
      </c>
      <c r="BF22" s="15" t="s">
        <v>173</v>
      </c>
      <c r="BG22" s="15" t="s">
        <v>123</v>
      </c>
      <c r="BH22" s="15" t="s">
        <v>111</v>
      </c>
      <c r="BI22" s="15" t="s">
        <v>164</v>
      </c>
      <c r="BJ22" s="15" t="s">
        <v>164</v>
      </c>
      <c r="BK22" s="15" t="s">
        <v>187</v>
      </c>
      <c r="BL22" s="15" t="s">
        <v>124</v>
      </c>
      <c r="BM22" s="33">
        <v>0.0</v>
      </c>
      <c r="BN22" s="33">
        <v>0.0</v>
      </c>
      <c r="BO22" s="34">
        <f t="shared" si="5"/>
        <v>71.80645161290323</v>
      </c>
      <c r="BP22" s="34">
        <v>10.0</v>
      </c>
      <c r="BQ22" s="34">
        <f t="shared" si="0"/>
        <v>37.08387096774194</v>
      </c>
      <c r="BR22" s="35">
        <f t="shared" si="1"/>
        <v>16.0</v>
      </c>
      <c r="BS22" s="33">
        <v>72.0</v>
      </c>
      <c r="BT22" s="33">
        <f t="shared" si="2"/>
        <v>14.4</v>
      </c>
      <c r="BU22" s="33">
        <v>68.258064516129</v>
      </c>
      <c r="BV22" s="33">
        <f t="shared" si="6"/>
        <v>40.9548387096774</v>
      </c>
      <c r="BW22" s="33">
        <v>46.0</v>
      </c>
      <c r="BX22" s="33">
        <f t="shared" si="3"/>
        <v>9.200000000000001</v>
      </c>
      <c r="BY22" s="33">
        <f t="shared" si="7"/>
        <v>64.5548387096774</v>
      </c>
      <c r="BZ22" s="35">
        <f t="shared" si="4"/>
        <v>15.0</v>
      </c>
    </row>
    <row r="23" spans="8:8" s="3" ht="13.8" customFormat="1">
      <c r="A23" s="15" t="s">
        <v>207</v>
      </c>
      <c r="B23" s="15" t="s">
        <v>208</v>
      </c>
      <c r="C23" s="15" t="s">
        <v>90</v>
      </c>
      <c r="D23" s="15" t="s">
        <v>120</v>
      </c>
      <c r="E23" s="15" t="s">
        <v>91</v>
      </c>
      <c r="F23" s="15" t="s">
        <v>100</v>
      </c>
      <c r="G23" s="15" t="s">
        <v>93</v>
      </c>
      <c r="H23" s="15" t="s">
        <v>93</v>
      </c>
      <c r="I23" s="15" t="s">
        <v>96</v>
      </c>
      <c r="J23" s="15" t="s">
        <v>89</v>
      </c>
      <c r="K23" s="15" t="s">
        <v>138</v>
      </c>
      <c r="L23" s="15" t="s">
        <v>119</v>
      </c>
      <c r="M23" s="15" t="s">
        <v>130</v>
      </c>
      <c r="N23" s="38">
        <v>42.0</v>
      </c>
      <c r="O23" s="15" t="s">
        <v>180</v>
      </c>
      <c r="P23" s="15" t="s">
        <v>146</v>
      </c>
      <c r="Q23" s="15" t="s">
        <v>98</v>
      </c>
      <c r="R23" s="37" t="s">
        <v>209</v>
      </c>
      <c r="S23" s="31">
        <v>61.0</v>
      </c>
      <c r="T23" s="32">
        <v>66.0</v>
      </c>
      <c r="U23" s="15" t="s">
        <v>193</v>
      </c>
      <c r="V23" s="15" t="s">
        <v>137</v>
      </c>
      <c r="W23" s="15" t="s">
        <v>131</v>
      </c>
      <c r="X23" s="32">
        <v>69.0</v>
      </c>
      <c r="Y23" s="15" t="s">
        <v>137</v>
      </c>
      <c r="Z23" s="15" t="s">
        <v>131</v>
      </c>
      <c r="AA23" s="15" t="s">
        <v>130</v>
      </c>
      <c r="AB23" s="15" t="s">
        <v>133</v>
      </c>
      <c r="AC23" s="32">
        <v>68.0</v>
      </c>
      <c r="AD23" s="33" t="s">
        <v>120</v>
      </c>
      <c r="AE23" s="33" t="s">
        <v>133</v>
      </c>
      <c r="AF23" s="33" t="s">
        <v>119</v>
      </c>
      <c r="AG23" s="33" t="s">
        <v>134</v>
      </c>
      <c r="AH23" s="33" t="s">
        <v>120</v>
      </c>
      <c r="AI23" s="33" t="s">
        <v>134</v>
      </c>
      <c r="AJ23" s="33" t="s">
        <v>146</v>
      </c>
      <c r="AK23" s="33" t="s">
        <v>120</v>
      </c>
      <c r="AL23" s="33">
        <v>66.0</v>
      </c>
      <c r="AM23" s="33">
        <v>78.0</v>
      </c>
      <c r="AN23" s="33">
        <v>66.0</v>
      </c>
      <c r="AO23" s="33" t="s">
        <v>102</v>
      </c>
      <c r="AP23" s="33">
        <v>68.0</v>
      </c>
      <c r="AQ23" s="33">
        <v>70.0</v>
      </c>
      <c r="AR23" s="33">
        <v>71.0</v>
      </c>
      <c r="AS23" s="33">
        <v>70.0</v>
      </c>
      <c r="AT23" s="33">
        <v>91.0</v>
      </c>
      <c r="AU23" s="33">
        <v>60.0</v>
      </c>
      <c r="AV23" s="15" t="s">
        <v>141</v>
      </c>
      <c r="AW23" s="15" t="s">
        <v>111</v>
      </c>
      <c r="AX23" s="15" t="s">
        <v>174</v>
      </c>
      <c r="AY23" s="15" t="s">
        <v>139</v>
      </c>
      <c r="AZ23" s="15" t="s">
        <v>153</v>
      </c>
      <c r="BA23" s="15" t="s">
        <v>210</v>
      </c>
      <c r="BB23" s="15" t="s">
        <v>111</v>
      </c>
      <c r="BC23" s="15" t="s">
        <v>187</v>
      </c>
      <c r="BD23" s="15" t="s">
        <v>164</v>
      </c>
      <c r="BE23" s="15" t="s">
        <v>164</v>
      </c>
      <c r="BF23" s="15" t="s">
        <v>164</v>
      </c>
      <c r="BG23" s="15" t="s">
        <v>122</v>
      </c>
      <c r="BH23" s="15" t="s">
        <v>163</v>
      </c>
      <c r="BI23" s="15" t="s">
        <v>164</v>
      </c>
      <c r="BJ23" s="15" t="s">
        <v>140</v>
      </c>
      <c r="BK23" s="15">
        <v>0.0</v>
      </c>
      <c r="BL23" s="15" t="s">
        <v>126</v>
      </c>
      <c r="BM23" s="33">
        <v>0.0</v>
      </c>
      <c r="BN23" s="33">
        <v>0.0</v>
      </c>
      <c r="BO23" s="34">
        <f t="shared" si="5"/>
        <v>68.6774193548387</v>
      </c>
      <c r="BP23" s="34">
        <v>20.0</v>
      </c>
      <c r="BQ23" s="34">
        <f t="shared" si="0"/>
        <v>29.206451612903223</v>
      </c>
      <c r="BR23" s="35">
        <f t="shared" si="1"/>
        <v>20.0</v>
      </c>
      <c r="BS23" s="33">
        <v>70.0</v>
      </c>
      <c r="BT23" s="33">
        <f t="shared" si="2"/>
        <v>14.0</v>
      </c>
      <c r="BU23" s="33">
        <v>65.4032258064516</v>
      </c>
      <c r="BV23" s="33">
        <f t="shared" si="6"/>
        <v>39.24193548387096</v>
      </c>
      <c r="BW23" s="33">
        <v>57.0</v>
      </c>
      <c r="BX23" s="33">
        <f t="shared" si="3"/>
        <v>11.4</v>
      </c>
      <c r="BY23" s="33">
        <f t="shared" si="7"/>
        <v>64.64193548387101</v>
      </c>
      <c r="BZ23" s="35">
        <f t="shared" si="4"/>
        <v>14.0</v>
      </c>
    </row>
    <row r="24" spans="8:8" s="3" ht="13.8" customFormat="1">
      <c r="A24" s="15" t="s">
        <v>211</v>
      </c>
      <c r="B24" s="15" t="s">
        <v>212</v>
      </c>
      <c r="C24" s="15" t="s">
        <v>90</v>
      </c>
      <c r="D24" s="15" t="s">
        <v>89</v>
      </c>
      <c r="E24" s="15" t="s">
        <v>99</v>
      </c>
      <c r="F24" s="15" t="s">
        <v>116</v>
      </c>
      <c r="G24" s="15" t="s">
        <v>118</v>
      </c>
      <c r="H24" s="15" t="s">
        <v>120</v>
      </c>
      <c r="I24" s="15" t="s">
        <v>120</v>
      </c>
      <c r="J24" s="15" t="s">
        <v>98</v>
      </c>
      <c r="K24" s="15" t="s">
        <v>129</v>
      </c>
      <c r="L24" s="15" t="s">
        <v>120</v>
      </c>
      <c r="M24" s="15" t="s">
        <v>119</v>
      </c>
      <c r="N24" s="38">
        <v>53.0</v>
      </c>
      <c r="O24" s="15" t="s">
        <v>131</v>
      </c>
      <c r="P24" s="15" t="s">
        <v>132</v>
      </c>
      <c r="Q24" s="15" t="s">
        <v>145</v>
      </c>
      <c r="R24" s="15" t="s">
        <v>101</v>
      </c>
      <c r="S24" s="31">
        <v>68.0</v>
      </c>
      <c r="T24" s="32">
        <v>67.0</v>
      </c>
      <c r="U24" s="15" t="s">
        <v>145</v>
      </c>
      <c r="V24" s="15" t="s">
        <v>161</v>
      </c>
      <c r="W24" s="15" t="s">
        <v>193</v>
      </c>
      <c r="X24" s="32">
        <v>69.0</v>
      </c>
      <c r="Y24" s="15" t="s">
        <v>137</v>
      </c>
      <c r="Z24" s="15" t="s">
        <v>130</v>
      </c>
      <c r="AA24" s="48" t="s">
        <v>131</v>
      </c>
      <c r="AB24" s="15" t="s">
        <v>100</v>
      </c>
      <c r="AC24" s="32">
        <v>73.0</v>
      </c>
      <c r="AD24" s="33" t="s">
        <v>120</v>
      </c>
      <c r="AE24" s="33" t="s">
        <v>131</v>
      </c>
      <c r="AF24" s="33" t="s">
        <v>180</v>
      </c>
      <c r="AG24" s="33" t="s">
        <v>130</v>
      </c>
      <c r="AH24" s="33" t="s">
        <v>119</v>
      </c>
      <c r="AI24" s="33" t="s">
        <v>93</v>
      </c>
      <c r="AJ24" s="33" t="s">
        <v>138</v>
      </c>
      <c r="AK24" s="33" t="s">
        <v>94</v>
      </c>
      <c r="AL24" s="33">
        <v>74.0</v>
      </c>
      <c r="AM24" s="33">
        <v>80.0</v>
      </c>
      <c r="AN24" s="33">
        <v>65.0</v>
      </c>
      <c r="AO24" s="33" t="s">
        <v>102</v>
      </c>
      <c r="AP24" s="33">
        <v>87.0</v>
      </c>
      <c r="AQ24" s="33">
        <v>80.0</v>
      </c>
      <c r="AR24" s="33">
        <v>77.0</v>
      </c>
      <c r="AS24" s="33">
        <v>82.0</v>
      </c>
      <c r="AT24" s="33">
        <v>85.0</v>
      </c>
      <c r="AU24" s="33">
        <v>70.0</v>
      </c>
      <c r="AV24" s="15" t="s">
        <v>141</v>
      </c>
      <c r="AW24" s="15" t="s">
        <v>174</v>
      </c>
      <c r="AX24" s="15" t="s">
        <v>139</v>
      </c>
      <c r="AY24" s="15" t="s">
        <v>142</v>
      </c>
      <c r="AZ24" s="15" t="s">
        <v>173</v>
      </c>
      <c r="BA24" s="15" t="s">
        <v>210</v>
      </c>
      <c r="BB24" s="15" t="s">
        <v>141</v>
      </c>
      <c r="BC24" s="15" t="s">
        <v>174</v>
      </c>
      <c r="BD24" s="15" t="s">
        <v>147</v>
      </c>
      <c r="BE24" s="15" t="s">
        <v>122</v>
      </c>
      <c r="BF24" s="15" t="s">
        <v>106</v>
      </c>
      <c r="BG24" s="15" t="s">
        <v>112</v>
      </c>
      <c r="BH24" s="15" t="s">
        <v>122</v>
      </c>
      <c r="BI24" s="15" t="s">
        <v>164</v>
      </c>
      <c r="BJ24" s="15" t="s">
        <v>173</v>
      </c>
      <c r="BK24" s="15" t="s">
        <v>142</v>
      </c>
      <c r="BL24" s="15" t="s">
        <v>112</v>
      </c>
      <c r="BM24" s="33">
        <v>0.0</v>
      </c>
      <c r="BN24" s="33">
        <v>0.0</v>
      </c>
      <c r="BO24" s="34">
        <f t="shared" si="5"/>
        <v>73.5</v>
      </c>
      <c r="BP24" s="34">
        <v>10.0</v>
      </c>
      <c r="BQ24" s="34">
        <f t="shared" si="0"/>
        <v>38.1</v>
      </c>
      <c r="BR24" s="35">
        <f t="shared" si="1"/>
        <v>15.0</v>
      </c>
      <c r="BS24" s="33">
        <v>70.0</v>
      </c>
      <c r="BT24" s="33">
        <f t="shared" si="2"/>
        <v>14.0</v>
      </c>
      <c r="BU24" s="33">
        <v>70.1290322580645</v>
      </c>
      <c r="BV24" s="33">
        <f t="shared" si="6"/>
        <v>42.077419354838696</v>
      </c>
      <c r="BW24" s="33">
        <v>26.0</v>
      </c>
      <c r="BX24" s="33">
        <f t="shared" si="3"/>
        <v>5.2</v>
      </c>
      <c r="BY24" s="33">
        <f t="shared" si="7"/>
        <v>61.277419354838706</v>
      </c>
      <c r="BZ24" s="35">
        <f t="shared" si="4"/>
        <v>20.0</v>
      </c>
    </row>
    <row r="25" spans="8:8" s="3" ht="13.8" customFormat="1">
      <c r="A25" s="15" t="s">
        <v>213</v>
      </c>
      <c r="B25" s="15" t="s">
        <v>214</v>
      </c>
      <c r="C25" s="15" t="s">
        <v>96</v>
      </c>
      <c r="D25" s="15" t="s">
        <v>130</v>
      </c>
      <c r="E25" s="15" t="s">
        <v>94</v>
      </c>
      <c r="F25" s="15" t="s">
        <v>134</v>
      </c>
      <c r="G25" s="15" t="s">
        <v>145</v>
      </c>
      <c r="H25" s="15" t="s">
        <v>117</v>
      </c>
      <c r="I25" s="15" t="s">
        <v>116</v>
      </c>
      <c r="J25" s="15" t="s">
        <v>116</v>
      </c>
      <c r="K25" s="15" t="s">
        <v>89</v>
      </c>
      <c r="L25" s="15" t="s">
        <v>138</v>
      </c>
      <c r="M25" s="15" t="s">
        <v>134</v>
      </c>
      <c r="N25" s="38">
        <v>49.0</v>
      </c>
      <c r="O25" s="15" t="s">
        <v>119</v>
      </c>
      <c r="P25" s="15" t="s">
        <v>132</v>
      </c>
      <c r="Q25" s="15" t="s">
        <v>89</v>
      </c>
      <c r="R25" s="15" t="s">
        <v>100</v>
      </c>
      <c r="S25" s="31">
        <v>65.0</v>
      </c>
      <c r="T25" s="32">
        <v>68.0</v>
      </c>
      <c r="U25" s="15" t="s">
        <v>129</v>
      </c>
      <c r="V25" s="15" t="s">
        <v>129</v>
      </c>
      <c r="W25" s="15" t="s">
        <v>137</v>
      </c>
      <c r="X25" s="32">
        <v>68.0</v>
      </c>
      <c r="Y25" s="15" t="s">
        <v>137</v>
      </c>
      <c r="Z25" s="37" t="s">
        <v>215</v>
      </c>
      <c r="AA25" s="15" t="s">
        <v>118</v>
      </c>
      <c r="AB25" s="15" t="s">
        <v>119</v>
      </c>
      <c r="AC25" s="32">
        <v>71.0</v>
      </c>
      <c r="AD25" s="33" t="s">
        <v>130</v>
      </c>
      <c r="AE25" s="33" t="s">
        <v>193</v>
      </c>
      <c r="AF25" s="33" t="s">
        <v>145</v>
      </c>
      <c r="AG25" s="33" t="s">
        <v>118</v>
      </c>
      <c r="AH25" s="33" t="s">
        <v>145</v>
      </c>
      <c r="AI25" s="33" t="s">
        <v>145</v>
      </c>
      <c r="AJ25" s="33" t="s">
        <v>100</v>
      </c>
      <c r="AK25" s="33" t="s">
        <v>119</v>
      </c>
      <c r="AL25" s="33">
        <v>80.0</v>
      </c>
      <c r="AM25" s="33">
        <v>79.0</v>
      </c>
      <c r="AN25" s="33">
        <v>65.0</v>
      </c>
      <c r="AO25" s="33" t="s">
        <v>102</v>
      </c>
      <c r="AP25" s="33">
        <v>87.0</v>
      </c>
      <c r="AQ25" s="33">
        <v>80.0</v>
      </c>
      <c r="AR25" s="33">
        <v>77.0</v>
      </c>
      <c r="AS25" s="33">
        <v>82.0</v>
      </c>
      <c r="AT25" s="33">
        <v>85.0</v>
      </c>
      <c r="AU25" s="33">
        <v>70.0</v>
      </c>
      <c r="AV25" s="15" t="s">
        <v>111</v>
      </c>
      <c r="AW25" s="15" t="s">
        <v>187</v>
      </c>
      <c r="AX25" s="15" t="s">
        <v>139</v>
      </c>
      <c r="AY25" s="15" t="s">
        <v>139</v>
      </c>
      <c r="AZ25" s="15" t="s">
        <v>141</v>
      </c>
      <c r="BA25" s="15" t="s">
        <v>139</v>
      </c>
      <c r="BB25" s="15" t="s">
        <v>107</v>
      </c>
      <c r="BC25" s="15" t="s">
        <v>141</v>
      </c>
      <c r="BD25" s="15" t="s">
        <v>174</v>
      </c>
      <c r="BE25" s="15" t="s">
        <v>123</v>
      </c>
      <c r="BF25" s="15" t="s">
        <v>123</v>
      </c>
      <c r="BG25" s="15" t="s">
        <v>111</v>
      </c>
      <c r="BH25" s="15" t="s">
        <v>142</v>
      </c>
      <c r="BI25" s="15" t="s">
        <v>164</v>
      </c>
      <c r="BJ25" s="15" t="s">
        <v>173</v>
      </c>
      <c r="BK25" s="15" t="s">
        <v>177</v>
      </c>
      <c r="BL25" s="15" t="s">
        <v>112</v>
      </c>
      <c r="BM25" s="33">
        <v>0.0</v>
      </c>
      <c r="BN25" s="33">
        <v>0.0</v>
      </c>
      <c r="BO25" s="34">
        <f t="shared" si="5"/>
        <v>72.66129032258064</v>
      </c>
      <c r="BP25" s="34">
        <v>20.0</v>
      </c>
      <c r="BQ25" s="34">
        <f t="shared" si="0"/>
        <v>31.596774193548384</v>
      </c>
      <c r="BR25" s="35">
        <f t="shared" si="1"/>
        <v>18.0</v>
      </c>
      <c r="BS25" s="33">
        <v>71.0</v>
      </c>
      <c r="BT25" s="33">
        <f t="shared" si="2"/>
        <v>14.200000000000001</v>
      </c>
      <c r="BU25" s="33">
        <v>69.3225806451613</v>
      </c>
      <c r="BV25" s="33">
        <f t="shared" si="6"/>
        <v>41.593548387096774</v>
      </c>
      <c r="BW25" s="33">
        <v>42.0</v>
      </c>
      <c r="BX25" s="33">
        <f t="shared" si="3"/>
        <v>8.4</v>
      </c>
      <c r="BY25" s="33">
        <f t="shared" si="7"/>
        <v>64.1935483870968</v>
      </c>
      <c r="BZ25" s="35">
        <f t="shared" si="4"/>
        <v>16.0</v>
      </c>
    </row>
    <row r="30" spans="8:8" ht="13.75" customHeight="1">
      <c r="BS30" s="50"/>
      <c r="BT30" s="50"/>
      <c r="BU30" s="50"/>
      <c r="BV30" s="50"/>
      <c r="BW30" s="50"/>
      <c r="BX30" s="50"/>
      <c r="BY30" s="50"/>
    </row>
    <row r="31" spans="8:8" ht="15.6">
      <c r="BJ31" s="51"/>
      <c r="BK31" s="52"/>
      <c r="BR31" s="53"/>
      <c r="BS31" s="50"/>
      <c r="BT31" s="54"/>
      <c r="BU31" s="50"/>
      <c r="BV31" s="50"/>
      <c r="BW31" s="50"/>
      <c r="BX31" s="55"/>
      <c r="BY31" s="50"/>
      <c r="BZ31" s="52"/>
    </row>
    <row r="32" spans="8:8" ht="15.6">
      <c r="BJ32" s="51"/>
      <c r="BK32" s="52"/>
      <c r="BR32" s="53"/>
      <c r="BS32" s="50"/>
      <c r="BT32" s="54"/>
      <c r="BU32" s="50"/>
      <c r="BV32" s="50"/>
      <c r="BW32" s="50"/>
      <c r="BX32" s="55"/>
      <c r="BY32" s="50"/>
      <c r="BZ32" s="52"/>
    </row>
    <row r="33" spans="8:8" ht="15.6">
      <c r="BJ33" s="51"/>
      <c r="BK33" s="52"/>
      <c r="BR33" s="53"/>
      <c r="BS33" s="50"/>
      <c r="BT33" s="54"/>
      <c r="BU33" s="50"/>
      <c r="BV33" s="50"/>
      <c r="BW33" s="50"/>
      <c r="BX33" s="55"/>
      <c r="BY33" s="50"/>
      <c r="BZ33" s="52"/>
    </row>
    <row r="34" spans="8:8" ht="15.6">
      <c r="BJ34" s="51"/>
      <c r="BK34" s="52"/>
      <c r="BS34" s="50"/>
      <c r="BT34" s="54"/>
      <c r="BU34" s="50"/>
      <c r="BV34" s="50"/>
      <c r="BW34" s="50"/>
      <c r="BX34" s="55"/>
      <c r="BY34" s="50"/>
      <c r="BZ34" s="52"/>
    </row>
    <row r="35" spans="8:8" ht="15.6">
      <c r="BJ35" s="51"/>
      <c r="BK35" s="52"/>
      <c r="BS35" s="50"/>
      <c r="BT35" s="54"/>
      <c r="BU35" s="50"/>
      <c r="BV35" s="50"/>
      <c r="BW35" s="50"/>
      <c r="BX35" s="55"/>
      <c r="BY35" s="50"/>
      <c r="BZ35" s="52"/>
    </row>
    <row r="36" spans="8:8" ht="15.6">
      <c r="BJ36" s="51"/>
      <c r="BK36" s="52"/>
      <c r="BL36" s="52"/>
      <c r="BM36" s="52"/>
      <c r="BN36" s="52"/>
      <c r="BS36" s="52"/>
      <c r="BT36" s="54"/>
      <c r="BU36" s="50"/>
      <c r="BV36" s="50"/>
      <c r="BW36" s="50"/>
      <c r="BX36" s="55"/>
      <c r="BY36" s="50"/>
      <c r="BZ36" s="52"/>
    </row>
    <row r="37" spans="8:8" ht="15.6">
      <c r="BJ37" s="51"/>
      <c r="BK37" s="52"/>
      <c r="BL37" s="52"/>
      <c r="BM37" s="52"/>
      <c r="BN37" s="52"/>
      <c r="BS37" s="52"/>
      <c r="BT37" s="54"/>
      <c r="BU37" s="50"/>
      <c r="BV37" s="50"/>
      <c r="BW37" s="50"/>
      <c r="BX37" s="55"/>
      <c r="BY37" s="50"/>
      <c r="BZ37" s="52"/>
    </row>
    <row r="38" spans="8:8" ht="15.6">
      <c r="BJ38" s="51"/>
      <c r="BK38" s="52"/>
      <c r="BL38" s="52"/>
      <c r="BM38" s="52"/>
      <c r="BN38" s="52"/>
      <c r="BS38" s="52"/>
      <c r="BT38" s="54"/>
      <c r="BU38" s="50"/>
      <c r="BV38" s="50"/>
      <c r="BW38" s="50"/>
      <c r="BX38" s="55"/>
      <c r="BY38" s="50"/>
      <c r="BZ38" s="52"/>
    </row>
    <row r="39" spans="8:8" ht="15.6">
      <c r="BJ39" s="51"/>
      <c r="BK39" s="52"/>
      <c r="BL39" s="52"/>
      <c r="BM39" s="52"/>
      <c r="BN39" s="52"/>
      <c r="BS39" s="52"/>
      <c r="BT39" s="54"/>
      <c r="BU39" s="50"/>
      <c r="BV39" s="50"/>
      <c r="BW39" s="50"/>
      <c r="BX39" s="55"/>
      <c r="BY39" s="50"/>
      <c r="BZ39" s="52"/>
    </row>
    <row r="40" spans="8:8" ht="15.6">
      <c r="BJ40" s="51"/>
      <c r="BK40" s="52"/>
      <c r="BL40" s="52"/>
      <c r="BM40" s="52"/>
      <c r="BN40" s="52"/>
      <c r="BS40" s="52"/>
      <c r="BT40" s="54"/>
      <c r="BU40" s="50"/>
      <c r="BV40" s="50"/>
      <c r="BW40" s="50"/>
      <c r="BX40" s="55"/>
      <c r="BY40" s="50"/>
      <c r="BZ40" s="52"/>
    </row>
    <row r="41" spans="8:8" ht="15.6">
      <c r="BJ41" s="51"/>
      <c r="BK41" s="52"/>
      <c r="BL41" s="52"/>
      <c r="BM41" s="52"/>
      <c r="BN41" s="52"/>
      <c r="BS41" s="52"/>
      <c r="BT41" s="54"/>
      <c r="BU41" s="50"/>
      <c r="BV41" s="50"/>
      <c r="BW41" s="50"/>
      <c r="BX41" s="55"/>
      <c r="BY41" s="50"/>
      <c r="BZ41" s="52"/>
    </row>
    <row r="42" spans="8:8" ht="15.6">
      <c r="BJ42" s="51"/>
      <c r="BK42" s="52"/>
      <c r="BL42" s="52"/>
      <c r="BM42" s="52"/>
      <c r="BN42" s="52"/>
      <c r="BS42" s="52"/>
      <c r="BT42" s="54"/>
      <c r="BU42" s="50"/>
      <c r="BV42" s="50"/>
      <c r="BW42" s="50"/>
      <c r="BX42" s="55"/>
      <c r="BY42" s="50"/>
      <c r="BZ42" s="52"/>
    </row>
    <row r="43" spans="8:8" ht="15.6">
      <c r="BJ43" s="51"/>
      <c r="BK43" s="52"/>
      <c r="BL43" s="52"/>
      <c r="BM43" s="52"/>
      <c r="BN43" s="52"/>
      <c r="BS43" s="52"/>
      <c r="BT43" s="54"/>
      <c r="BU43" s="50"/>
      <c r="BV43" s="50"/>
      <c r="BW43" s="50"/>
      <c r="BX43" s="55"/>
      <c r="BY43" s="50"/>
      <c r="BZ43" s="52"/>
    </row>
    <row r="44" spans="8:8" ht="15.6">
      <c r="BJ44" s="51"/>
      <c r="BK44" s="52"/>
      <c r="BL44" s="52"/>
      <c r="BM44" s="52"/>
      <c r="BN44" s="52"/>
      <c r="BS44" s="52"/>
      <c r="BT44" s="54"/>
      <c r="BU44" s="50"/>
      <c r="BV44" s="50"/>
      <c r="BW44" s="50"/>
      <c r="BX44" s="55"/>
      <c r="BY44" s="50"/>
      <c r="BZ44" s="52"/>
    </row>
    <row r="45" spans="8:8" ht="15.6">
      <c r="BJ45" s="51"/>
      <c r="BK45" s="52"/>
      <c r="BL45" s="52"/>
      <c r="BM45" s="52"/>
      <c r="BN45" s="52"/>
      <c r="BS45" s="52"/>
      <c r="BT45" s="54"/>
      <c r="BU45" s="50"/>
      <c r="BV45" s="50"/>
      <c r="BW45" s="50"/>
      <c r="BX45" s="55"/>
      <c r="BY45" s="50"/>
      <c r="BZ45" s="52"/>
    </row>
    <row r="46" spans="8:8" ht="15.6">
      <c r="BJ46" s="51"/>
      <c r="BK46" s="52"/>
      <c r="BL46" s="52"/>
      <c r="BM46" s="52"/>
      <c r="BN46" s="52"/>
      <c r="BS46" s="52"/>
      <c r="BT46" s="54"/>
      <c r="BU46" s="50"/>
      <c r="BV46" s="50"/>
      <c r="BW46" s="50"/>
      <c r="BX46" s="55"/>
      <c r="BY46" s="50"/>
      <c r="BZ46" s="52"/>
    </row>
    <row r="47" spans="8:8" ht="15.6">
      <c r="BJ47" s="51"/>
      <c r="BK47" s="52"/>
      <c r="BL47" s="52"/>
      <c r="BM47" s="52"/>
      <c r="BN47" s="52"/>
      <c r="BS47" s="52"/>
      <c r="BT47" s="54"/>
      <c r="BU47" s="50"/>
      <c r="BV47" s="50"/>
      <c r="BW47" s="50"/>
      <c r="BX47" s="55"/>
      <c r="BY47" s="50"/>
      <c r="BZ47" s="52"/>
    </row>
    <row r="48" spans="8:8" ht="15.6">
      <c r="BJ48" s="51"/>
      <c r="BK48" s="52"/>
      <c r="BL48" s="52"/>
      <c r="BM48" s="52"/>
      <c r="BN48" s="52"/>
      <c r="BS48" s="52"/>
      <c r="BT48" s="54"/>
      <c r="BU48" s="50"/>
      <c r="BV48" s="50"/>
      <c r="BW48" s="50"/>
      <c r="BX48" s="55"/>
      <c r="BY48" s="50"/>
      <c r="BZ48" s="52"/>
    </row>
    <row r="49" spans="8:8" ht="15.6">
      <c r="BJ49" s="51"/>
      <c r="BK49" s="52"/>
      <c r="BL49" s="52"/>
      <c r="BM49" s="52"/>
      <c r="BN49" s="52"/>
      <c r="BS49" s="52"/>
      <c r="BT49" s="54"/>
      <c r="BU49" s="50"/>
      <c r="BV49" s="50"/>
      <c r="BW49" s="50"/>
      <c r="BX49" s="55"/>
      <c r="BY49" s="50"/>
      <c r="BZ49" s="52"/>
    </row>
    <row r="50" spans="8:8" ht="15.6">
      <c r="BJ50" s="51"/>
      <c r="BK50" s="52"/>
      <c r="BL50" s="52"/>
      <c r="BM50" s="52"/>
      <c r="BN50" s="52"/>
      <c r="BS50" s="52"/>
      <c r="BT50" s="54"/>
      <c r="BU50" s="50"/>
      <c r="BV50" s="50"/>
      <c r="BW50" s="50"/>
      <c r="BX50" s="55"/>
      <c r="BY50" s="50"/>
      <c r="BZ50" s="52"/>
    </row>
    <row r="51" spans="8:8" ht="15.6">
      <c r="BJ51" s="51"/>
      <c r="BK51" s="52"/>
      <c r="BL51" s="52"/>
      <c r="BM51" s="52"/>
      <c r="BN51" s="52"/>
      <c r="BS51" s="52"/>
      <c r="BT51" s="54"/>
      <c r="BU51" s="50"/>
      <c r="BV51" s="50"/>
      <c r="BW51" s="50"/>
      <c r="BX51" s="55"/>
      <c r="BY51" s="50"/>
      <c r="BZ51" s="52"/>
    </row>
    <row r="52" spans="8:8" ht="15.6">
      <c r="BJ52" s="51"/>
      <c r="BK52" s="52"/>
      <c r="BL52" s="52"/>
      <c r="BM52" s="52"/>
      <c r="BN52" s="52"/>
      <c r="BS52" s="52"/>
      <c r="BT52" s="54"/>
      <c r="BU52" s="50"/>
      <c r="BV52" s="50"/>
      <c r="BW52" s="50"/>
      <c r="BX52" s="55"/>
      <c r="BY52" s="50"/>
      <c r="BZ52" s="52"/>
    </row>
    <row r="53" spans="8:8">
      <c r="BL53" s="52"/>
      <c r="BM53" s="52"/>
      <c r="BN53" s="52"/>
      <c r="BS53" s="52"/>
      <c r="BT53" s="50"/>
      <c r="BU53" s="50"/>
      <c r="BV53" s="50"/>
      <c r="BW53" s="50"/>
      <c r="BX53" s="50"/>
      <c r="BY53" s="50"/>
    </row>
    <row r="54" spans="8:8">
      <c r="BL54" s="52"/>
      <c r="BM54" s="52"/>
      <c r="BN54" s="52"/>
      <c r="BS54" s="52"/>
    </row>
    <row r="55" spans="8:8">
      <c r="BL55" s="52"/>
      <c r="BM55" s="52"/>
      <c r="BN55" s="52"/>
      <c r="BS55" s="52"/>
    </row>
    <row r="56" spans="8:8">
      <c r="BL56" s="52"/>
      <c r="BM56" s="52"/>
      <c r="BN56" s="52"/>
      <c r="BS56" s="52"/>
    </row>
    <row r="57" spans="8:8">
      <c r="BL57" s="52"/>
      <c r="BM57" s="52"/>
      <c r="BN57" s="52"/>
      <c r="BS57" s="52"/>
    </row>
  </sheetData>
  <mergeCells count="29">
    <mergeCell ref="A1:BZ1"/>
    <mergeCell ref="AL3:AU3"/>
    <mergeCell ref="BV2:BV4"/>
    <mergeCell ref="AV2:BL2"/>
    <mergeCell ref="BX2:BX4"/>
    <mergeCell ref="C3:L3"/>
    <mergeCell ref="AD2:AU2"/>
    <mergeCell ref="AV3:BC3"/>
    <mergeCell ref="A2:A4"/>
    <mergeCell ref="B2:B4"/>
    <mergeCell ref="AD3:AK3"/>
    <mergeCell ref="BT2:BT4"/>
    <mergeCell ref="Y3:AC3"/>
    <mergeCell ref="BR2:BR4"/>
    <mergeCell ref="BO2:BO4"/>
    <mergeCell ref="U2:AC2"/>
    <mergeCell ref="U3:X3"/>
    <mergeCell ref="BP2:BP4"/>
    <mergeCell ref="BM2:BN2"/>
    <mergeCell ref="M3:T3"/>
    <mergeCell ref="C2:T2"/>
    <mergeCell ref="BY2:BY4"/>
    <mergeCell ref="BD3:BL3"/>
    <mergeCell ref="BU2:BU4"/>
    <mergeCell ref="BQ2:BQ4"/>
    <mergeCell ref="BM3:BN3"/>
    <mergeCell ref="BS2:BS4"/>
    <mergeCell ref="BW2:BW4"/>
    <mergeCell ref="BZ2:BZ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Kingsoft Office</Application>
  <ScaleCrop>0</ScaleCrop>
  <LinksUpToDate>0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L15939600514</dc:creator>
  <cp:lastModifiedBy>qzuser</cp:lastModifiedBy>
  <dcterms:created xsi:type="dcterms:W3CDTF">2015-06-05T10:17:00Z</dcterms:created>
  <dcterms:modified xsi:type="dcterms:W3CDTF">2022-03-28T06:53:12Z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06732B20CF4F4D468CD656AB4E0F5B80</vt:lpwstr>
  </property>
  <property fmtid="{D5CDD505-2E9C-101B-9397-08002B2CF9AE}" pid="3" name="KSOProductBuildVer">
    <vt:lpwstr>2052-11.1.0.10700</vt:lpwstr>
  </property>
</Properties>
</file>