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 defaultThemeVersion="153222"/>
  <bookViews>
    <workbookView xWindow="0" yWindow="0" windowWidth="24225" windowHeight="12420" activeTab="0"/>
  </bookViews>
  <sheets>
    <sheet name="Sheet1" sheetId="1" r:id="rId1"/>
  </sheets>
</workbook>
</file>

<file path=xl/sharedStrings.xml><?xml version="1.0" encoding="utf-8"?>
<sst xmlns="http://schemas.openxmlformats.org/spreadsheetml/2006/main" uniqueCount="200" count="200">
  <si>
    <t>学号</t>
  </si>
  <si>
    <t>姓名</t>
  </si>
  <si>
    <t>大一一学年考试课</t>
  </si>
  <si>
    <t>大一上学期</t>
  </si>
  <si>
    <t>大一下学期</t>
  </si>
  <si>
    <t>总排名</t>
  </si>
  <si>
    <t>[1627100134]大学英语I</t>
  </si>
  <si>
    <t>[1628100133]思想道德修养与法律基础</t>
  </si>
  <si>
    <t>[1631100124]高等数学I</t>
  </si>
  <si>
    <t>[1634100132]大学计算机基础Ⅰ</t>
  </si>
  <si>
    <t>[1636100132]大学体育I</t>
  </si>
  <si>
    <t>[1637110113]土木工程制图I</t>
  </si>
  <si>
    <t>[1637115713]土木工程材料</t>
  </si>
  <si>
    <t>[1634100232]大学计算机基础Ⅱ</t>
  </si>
  <si>
    <t>大学英语II</t>
  </si>
  <si>
    <t>马克思主义基本原理概论</t>
  </si>
  <si>
    <t>高等数学A（II）</t>
  </si>
  <si>
    <t>线性代数B</t>
  </si>
  <si>
    <t>大学物理基础</t>
  </si>
  <si>
    <t>工程化学</t>
  </si>
  <si>
    <t>大学体育II</t>
  </si>
  <si>
    <t>土木工程概论</t>
  </si>
  <si>
    <t>[37115901]认识实习</t>
  </si>
  <si>
    <t>[37116001]工程制图课程设计</t>
  </si>
  <si>
    <t>土木工程制图II</t>
  </si>
  <si>
    <t>[27100502]应用英语I</t>
  </si>
  <si>
    <t>[28100303]中国近现代史纲要</t>
  </si>
  <si>
    <t>[31101103]概率论与数理统计B</t>
  </si>
  <si>
    <t>[36100301]大学体育III</t>
  </si>
  <si>
    <t>[37110403]理论力学</t>
  </si>
  <si>
    <t>[37110502]工程测量</t>
  </si>
  <si>
    <t>[52100202]创新创意创造创业理论与方法</t>
  </si>
  <si>
    <t>[36100401]大学体育IV</t>
  </si>
  <si>
    <t>[28100405]毛泽东思想和中国特色社会主义理论体系概论</t>
  </si>
  <si>
    <t>[37110704]材料力学</t>
  </si>
  <si>
    <t>[37110702]流体力学</t>
  </si>
  <si>
    <t>[37110903]土力学</t>
  </si>
  <si>
    <t>[37110602]工程地质</t>
  </si>
  <si>
    <t>[37111101]土木工程CAD/Revit</t>
  </si>
  <si>
    <t>[27100602]应用英语II</t>
  </si>
  <si>
    <t>大一大二总分</t>
  </si>
  <si>
    <t>大三总分</t>
  </si>
  <si>
    <t>大四上半学期</t>
  </si>
  <si>
    <t>总分数</t>
  </si>
  <si>
    <t>*60％</t>
  </si>
  <si>
    <t>量化</t>
  </si>
  <si>
    <t>*40％</t>
  </si>
  <si>
    <t>2018-2019</t>
  </si>
  <si>
    <t>2019-2020</t>
  </si>
  <si>
    <t>2020-2021</t>
  </si>
  <si>
    <t>毛海宇</t>
  </si>
  <si>
    <t>85.00</t>
  </si>
  <si>
    <t>88.00</t>
  </si>
  <si>
    <t>92.00</t>
  </si>
  <si>
    <t>83.00</t>
  </si>
  <si>
    <t>98.00</t>
  </si>
  <si>
    <t>96.00</t>
  </si>
  <si>
    <t>86.00</t>
  </si>
  <si>
    <t>81.00</t>
  </si>
  <si>
    <t>67.00</t>
  </si>
  <si>
    <t>82.00</t>
  </si>
  <si>
    <t>89.00</t>
  </si>
  <si>
    <t>73.00</t>
  </si>
  <si>
    <t>79.00</t>
  </si>
  <si>
    <t>王凤娟</t>
  </si>
  <si>
    <t>87.00</t>
  </si>
  <si>
    <t>90.00</t>
  </si>
  <si>
    <t>75.00</t>
  </si>
  <si>
    <t>74.00</t>
  </si>
  <si>
    <t>77.00</t>
  </si>
  <si>
    <t>思想道德素质积分</t>
  </si>
  <si>
    <t>创新创业素质积分</t>
  </si>
  <si>
    <t>身体心理素质积分</t>
  </si>
  <si>
    <t>实践能力积分</t>
  </si>
  <si>
    <t>总分</t>
  </si>
  <si>
    <t>吴疆疆</t>
  </si>
  <si>
    <t>76.00</t>
  </si>
  <si>
    <t>91.00</t>
  </si>
  <si>
    <t>100.00</t>
  </si>
  <si>
    <t>84.00</t>
  </si>
  <si>
    <t>70.00</t>
  </si>
  <si>
    <t>王丽</t>
  </si>
  <si>
    <t>古嘉欣</t>
  </si>
  <si>
    <t>80.00</t>
  </si>
  <si>
    <t>94.00</t>
  </si>
  <si>
    <t>78.00</t>
  </si>
  <si>
    <t>桂媛媛</t>
  </si>
  <si>
    <t>苗孟阳</t>
  </si>
  <si>
    <t>69.00</t>
  </si>
  <si>
    <t>93.00</t>
  </si>
  <si>
    <t>72.00</t>
  </si>
  <si>
    <t>冀梦丽</t>
  </si>
  <si>
    <t>朱雷廷</t>
  </si>
  <si>
    <t>68.00</t>
  </si>
  <si>
    <t>李小帅</t>
  </si>
  <si>
    <t>刘怡宁</t>
  </si>
  <si>
    <t>贾文博</t>
  </si>
  <si>
    <t>李佳伟</t>
  </si>
  <si>
    <t>95.00</t>
  </si>
  <si>
    <t>71.00</t>
  </si>
  <si>
    <t>陈君柯</t>
  </si>
  <si>
    <t>敬瑶</t>
  </si>
  <si>
    <t>娄慧杰</t>
  </si>
  <si>
    <t>石聪</t>
  </si>
  <si>
    <t>61.00</t>
  </si>
  <si>
    <t>白兆鹏</t>
  </si>
  <si>
    <t>崔世豪</t>
  </si>
  <si>
    <t>65.00</t>
  </si>
  <si>
    <t>张光范</t>
  </si>
  <si>
    <t>66.00</t>
  </si>
  <si>
    <t>徐怀光</t>
  </si>
  <si>
    <t>李乾正</t>
  </si>
  <si>
    <t>樊天然</t>
  </si>
  <si>
    <t>郜帅龙</t>
  </si>
  <si>
    <t>曹濛</t>
  </si>
  <si>
    <t>王野</t>
  </si>
  <si>
    <t>62.00</t>
  </si>
  <si>
    <t>高天</t>
  </si>
  <si>
    <t>夏俊阳</t>
  </si>
  <si>
    <t>97.00</t>
  </si>
  <si>
    <t>张科</t>
  </si>
  <si>
    <t>黄海龙</t>
  </si>
  <si>
    <t>郑策</t>
  </si>
  <si>
    <t>扶宏伟</t>
  </si>
  <si>
    <t>陈凤波</t>
  </si>
  <si>
    <t>刘国强</t>
  </si>
  <si>
    <t>何文哲</t>
  </si>
  <si>
    <t>64.00</t>
  </si>
  <si>
    <t>张志龙</t>
  </si>
  <si>
    <t>郭重阳</t>
  </si>
  <si>
    <t>田丰硕</t>
  </si>
  <si>
    <t>黄国帅</t>
  </si>
  <si>
    <t>47.00</t>
  </si>
  <si>
    <t>63.00</t>
  </si>
  <si>
    <t>张琪林</t>
  </si>
  <si>
    <t>段贵元</t>
  </si>
  <si>
    <t>许平科</t>
  </si>
  <si>
    <t>59.00</t>
  </si>
  <si>
    <t>60.00</t>
  </si>
  <si>
    <t>56.00</t>
  </si>
  <si>
    <t>徐晓珂</t>
  </si>
  <si>
    <t>50.00</t>
  </si>
  <si>
    <t>51.00</t>
  </si>
  <si>
    <t>魏兆博</t>
  </si>
  <si>
    <t>40.00</t>
  </si>
  <si>
    <t>43.00</t>
  </si>
  <si>
    <t>41.00</t>
  </si>
  <si>
    <t>55.00</t>
  </si>
  <si>
    <t>课程/环节   成绩    [类别][学分]        学生</t>
  </si>
  <si>
    <t>[37111204]结构力学I</t>
  </si>
  <si>
    <t>[37111304]混凝土结构基本原理</t>
  </si>
  <si>
    <t>[37111402]钢结构基本原理</t>
  </si>
  <si>
    <t>[37111502]基础工程</t>
  </si>
  <si>
    <t>[37111903]房屋建筑学</t>
  </si>
  <si>
    <t>[37113501]工程经济学</t>
  </si>
  <si>
    <t>[37113601]土木工程法规</t>
  </si>
  <si>
    <t>[37111704]土木工程施工</t>
  </si>
  <si>
    <t>[37112003]混凝土结构设计</t>
  </si>
  <si>
    <t>[37112102]钢结构设计</t>
  </si>
  <si>
    <t>[37112202]高层建筑结构设计</t>
  </si>
  <si>
    <t>[37113901]建筑结构应用软件</t>
  </si>
  <si>
    <t>[37114401]地下工程施工技术</t>
  </si>
  <si>
    <t>[37113701]结构力学II</t>
  </si>
  <si>
    <t>[37112402]道路勘测设计</t>
  </si>
  <si>
    <t>[37112501]桥涵水文</t>
  </si>
  <si>
    <t>[37112603]路基路面工程</t>
  </si>
  <si>
    <t>[37112704]桥梁工程</t>
  </si>
  <si>
    <t>[37113701]结构力学Ⅱ</t>
  </si>
  <si>
    <t>[37116501]建筑结构应用软件</t>
  </si>
  <si>
    <t>[37112903]岩石力学</t>
  </si>
  <si>
    <t>[37113001]地下空间规划与设计</t>
  </si>
  <si>
    <t>[28100405]土木工程施工</t>
  </si>
  <si>
    <t>[37110704]地下建筑结构设计</t>
  </si>
  <si>
    <t>[37110702]隧道工程</t>
  </si>
  <si>
    <t>[37110903]结构力学II</t>
  </si>
  <si>
    <t>[37110602]地下工程施工技术</t>
  </si>
  <si>
    <t>[37110901]土木工程试验</t>
  </si>
  <si>
    <t>[37111803]工程项目管理</t>
  </si>
  <si>
    <t>[37112802]道路桥梁工程概预算</t>
  </si>
  <si>
    <t>[37114601]砌体结构</t>
  </si>
  <si>
    <t>[37114901]工程事故分析与处理</t>
  </si>
  <si>
    <t>[37115601]土木工程施工课程设计</t>
  </si>
  <si>
    <t>[37117901]建筑节能与环境保护</t>
  </si>
  <si>
    <t>[37118002]路桥工程综合实验</t>
  </si>
  <si>
    <t>[37114701]建筑结构抗震设计</t>
  </si>
  <si>
    <r>
      <rPr>
        <b/>
        <charset val="134"/>
        <sz val="14"/>
        <color rgb="FF000000"/>
        <rFont val="Arial Narrow"/>
      </rPr>
      <t>[</t>
    </r>
    <r>
      <rPr>
        <b/>
        <charset val="134"/>
        <sz val="14"/>
        <color rgb="FF000000"/>
        <rFont val="宋体"/>
      </rPr>
      <t>必修</t>
    </r>
    <r>
      <rPr>
        <b/>
        <charset val="134"/>
        <sz val="14"/>
        <color rgb="FF000000"/>
        <rFont val="Arial Narrow"/>
      </rPr>
      <t>]</t>
    </r>
  </si>
  <si>
    <r>
      <rPr>
        <b/>
        <charset val="134"/>
        <sz val="14"/>
        <color rgb="FF000000"/>
        <rFont val="Arial Narrow"/>
      </rPr>
      <t>[</t>
    </r>
    <r>
      <rPr>
        <b/>
        <charset val="134"/>
        <sz val="14"/>
        <color rgb="FF000000"/>
        <rFont val="宋体"/>
      </rPr>
      <t>限选</t>
    </r>
    <r>
      <rPr>
        <b/>
        <charset val="134"/>
        <sz val="14"/>
        <color rgb="FF000000"/>
        <rFont val="Arial Narrow"/>
      </rPr>
      <t>]</t>
    </r>
  </si>
  <si>
    <r>
      <rPr>
        <b/>
        <charset val="134"/>
        <sz val="14"/>
        <color rgb="FF000000"/>
        <rFont val="Arial Narrow"/>
      </rPr>
      <t>[</t>
    </r>
    <r>
      <rPr>
        <b/>
        <charset val="134"/>
        <sz val="14"/>
        <color rgb="FF000000"/>
        <rFont val="宋体"/>
      </rPr>
      <t>任选</t>
    </r>
    <r>
      <rPr>
        <b/>
        <charset val="134"/>
        <sz val="14"/>
        <color rgb="FF000000"/>
        <rFont val="Arial Narrow"/>
      </rPr>
      <t>]</t>
    </r>
  </si>
  <si>
    <t>[37112303]BIM建筑工程概预算</t>
  </si>
  <si>
    <t>[37117902]建筑工程综合室验</t>
  </si>
  <si>
    <r>
      <rPr>
        <b/>
        <sz val="18"/>
        <color rgb="FF000000"/>
        <rFont val="Arial Narrow"/>
      </rPr>
      <t>[</t>
    </r>
    <r>
      <rPr>
        <b/>
        <sz val="18"/>
        <color rgb="FF000000"/>
        <rFont val="宋体"/>
      </rPr>
      <t>必修</t>
    </r>
    <r>
      <rPr>
        <b/>
        <sz val="18"/>
        <color rgb="FF000000"/>
        <rFont val="Arial Narrow"/>
      </rPr>
      <t>]</t>
    </r>
  </si>
  <si>
    <r>
      <rPr>
        <b/>
        <sz val="18"/>
        <color rgb="FF000000"/>
        <rFont val="Arial Narrow"/>
      </rPr>
      <t>[</t>
    </r>
    <r>
      <rPr>
        <b/>
        <sz val="18"/>
        <color rgb="FF000000"/>
        <rFont val="宋体"/>
      </rPr>
      <t>限选</t>
    </r>
    <r>
      <rPr>
        <b/>
        <sz val="18"/>
        <color rgb="FF000000"/>
        <rFont val="Arial Narrow"/>
      </rPr>
      <t>]</t>
    </r>
  </si>
  <si>
    <r>
      <rPr>
        <b/>
        <sz val="18"/>
        <color rgb="FF000000"/>
        <rFont val="Arial Narrow"/>
      </rPr>
      <t>[</t>
    </r>
    <r>
      <rPr>
        <b/>
        <sz val="18"/>
        <color rgb="FF000000"/>
        <rFont val="宋体"/>
      </rPr>
      <t>任选</t>
    </r>
    <r>
      <rPr>
        <b/>
        <sz val="18"/>
        <color rgb="FF000000"/>
        <rFont val="Arial Narrow"/>
      </rPr>
      <t>]</t>
    </r>
  </si>
  <si>
    <t>[37113302]基坑支护工程</t>
  </si>
  <si>
    <t>[37118102]城市地下工程综合室验</t>
  </si>
  <si>
    <r>
      <rPr>
        <b/>
        <sz val="18"/>
        <color rgb="FF000000"/>
        <rFont val="Arial Narrow"/>
      </rPr>
      <t>[</t>
    </r>
    <r>
      <rPr>
        <b/>
        <charset val="134"/>
        <sz val="18"/>
        <color indexed="8"/>
        <rFont val="宋体"/>
      </rPr>
      <t>必修</t>
    </r>
    <r>
      <rPr>
        <b/>
        <sz val="18"/>
        <color rgb="FF000000"/>
        <rFont val="Arial Narrow"/>
      </rPr>
      <t>4.0]</t>
    </r>
  </si>
  <si>
    <r>
      <rPr>
        <b/>
        <sz val="18"/>
        <color rgb="FF000000"/>
        <rFont val="Arial Narrow"/>
      </rPr>
      <t>[</t>
    </r>
    <r>
      <rPr>
        <b/>
        <charset val="134"/>
        <sz val="18"/>
        <color indexed="8"/>
        <rFont val="宋体"/>
      </rPr>
      <t>必修</t>
    </r>
    <r>
      <rPr>
        <b/>
        <sz val="18"/>
        <color rgb="FF000000"/>
        <rFont val="Arial Narrow"/>
      </rPr>
      <t>2.0]</t>
    </r>
  </si>
  <si>
    <r>
      <rPr>
        <b/>
        <sz val="18"/>
        <color rgb="FF000000"/>
        <rFont val="Arial Narrow"/>
      </rPr>
      <t>[</t>
    </r>
    <r>
      <rPr>
        <b/>
        <charset val="134"/>
        <sz val="18"/>
        <color indexed="8"/>
        <rFont val="宋体"/>
      </rPr>
      <t>限选</t>
    </r>
    <r>
      <rPr>
        <b/>
        <sz val="18"/>
        <color rgb="FF000000"/>
        <rFont val="Arial Narrow"/>
      </rPr>
      <t>3.0]</t>
    </r>
  </si>
  <si>
    <r>
      <rPr>
        <b/>
        <sz val="18"/>
        <color rgb="FF000000"/>
        <rFont val="Arial Narrow"/>
      </rPr>
      <t>[</t>
    </r>
    <r>
      <rPr>
        <b/>
        <charset val="134"/>
        <sz val="18"/>
        <color indexed="8"/>
        <rFont val="宋体"/>
      </rPr>
      <t>限选</t>
    </r>
    <r>
      <rPr>
        <b/>
        <sz val="18"/>
        <color rgb="FF000000"/>
        <rFont val="Arial Narrow"/>
      </rPr>
      <t>1.5]</t>
    </r>
  </si>
  <si>
    <r>
      <rPr>
        <b/>
        <sz val="18"/>
        <color rgb="FF000000"/>
        <rFont val="Arial Narrow"/>
      </rPr>
      <t>[</t>
    </r>
    <r>
      <rPr>
        <b/>
        <charset val="134"/>
        <sz val="18"/>
        <color indexed="8"/>
        <rFont val="宋体"/>
      </rPr>
      <t>任选</t>
    </r>
    <r>
      <rPr>
        <b/>
        <sz val="18"/>
        <color rgb="FF000000"/>
        <rFont val="Arial Narrow"/>
      </rPr>
      <t>1.5]</t>
    </r>
  </si>
</sst>
</file>

<file path=xl/styles.xml><?xml version="1.0" encoding="utf-8"?>
<styleSheet xmlns="http://schemas.openxmlformats.org/spreadsheetml/2006/main">
  <numFmts count="5">
    <numFmt numFmtId="0" formatCode="General"/>
    <numFmt numFmtId="166" formatCode="0.00_ "/>
    <numFmt numFmtId="165" formatCode="0.00_);\(0.00\)"/>
    <numFmt numFmtId="164" formatCode="0_);[Red]\(0\)"/>
    <numFmt numFmtId="167" formatCode="0_ "/>
  </numFmts>
  <fonts count="34">
    <font>
      <name val="宋体"/>
      <sz val="11"/>
    </font>
    <font>
      <name val="宋体"/>
      <charset val="134"/>
      <sz val="12"/>
      <color indexed="8"/>
    </font>
    <font>
      <name val="宋体"/>
      <charset val="134"/>
      <sz val="12"/>
    </font>
    <font>
      <name val="宋体"/>
      <charset val="134"/>
      <sz val="12"/>
      <color indexed="12"/>
    </font>
    <font>
      <name val="宋体"/>
      <charset val="134"/>
      <sz val="18"/>
      <color indexed="12"/>
    </font>
    <font>
      <name val="宋体"/>
      <charset val="134"/>
      <sz val="18"/>
      <color rgb="FF963734"/>
    </font>
    <font>
      <name val="宋体"/>
      <charset val="134"/>
      <sz val="18"/>
      <color indexed="8"/>
    </font>
    <font>
      <name val="宋体"/>
      <charset val="134"/>
      <sz val="20"/>
      <color rgb="FF000000"/>
    </font>
    <font>
      <name val="宋体"/>
      <b/>
      <charset val="134"/>
      <sz val="18"/>
      <color rgb="FF000000"/>
    </font>
    <font>
      <name val="宋体"/>
      <charset val="134"/>
      <sz val="22"/>
      <color rgb="FFFF0000"/>
    </font>
    <font>
      <name val="宋体"/>
      <charset val="134"/>
      <sz val="24"/>
      <color rgb="FF000000"/>
    </font>
    <font>
      <name val="宋体"/>
      <charset val="134"/>
      <sz val="14"/>
      <color indexed="8"/>
    </font>
    <font>
      <name val="宋体"/>
      <charset val="134"/>
      <sz val="16"/>
      <color rgb="FF000000"/>
    </font>
    <font>
      <name val="宋体"/>
      <b/>
      <charset val="134"/>
      <sz val="14"/>
      <color rgb="FF000000"/>
    </font>
    <font>
      <name val="宋体"/>
      <b/>
      <charset val="134"/>
      <sz val="20"/>
      <color rgb="FFFF0000"/>
    </font>
    <font>
      <name val="宋体"/>
      <b/>
      <charset val="134"/>
      <sz val="18"/>
      <color rgb="FFFF0000"/>
    </font>
    <font>
      <name val="宋体"/>
      <charset val="134"/>
      <sz val="24"/>
      <color rgb="FFFF0000"/>
    </font>
    <font>
      <name val="宋体"/>
      <b/>
      <charset val="134"/>
      <sz val="22"/>
      <color rgb="FF000000"/>
    </font>
    <font>
      <name val="宋体"/>
      <charset val="134"/>
      <sz val="14"/>
      <color rgb="FFFF0000"/>
    </font>
    <font>
      <name val="宋体"/>
      <b/>
      <charset val="134"/>
      <sz val="18"/>
      <color indexed="8"/>
    </font>
    <font>
      <name val="宋体"/>
      <b/>
      <charset val="134"/>
      <sz val="26"/>
      <color rgb="FF000000"/>
    </font>
    <font>
      <name val="宋体"/>
      <b/>
      <charset val="134"/>
      <sz val="18"/>
    </font>
    <font>
      <name val="宋体"/>
      <b/>
      <charset val="134"/>
      <sz val="18"/>
      <color rgb="FF000000"/>
    </font>
    <font>
      <name val="宋体"/>
      <b/>
      <charset val="134"/>
      <sz val="18"/>
      <color rgb="FFFF0000"/>
    </font>
    <font>
      <name val="宋体"/>
      <charset val="134"/>
      <sz val="11"/>
      <color rgb="FF000000"/>
    </font>
    <font>
      <name val="宋体"/>
      <b/>
      <charset val="1"/>
      <sz val="16"/>
      <color indexed="8"/>
    </font>
    <font>
      <name val="宋体"/>
      <b/>
      <charset val="1"/>
      <sz val="14"/>
      <color indexed="8"/>
    </font>
    <font>
      <name val="宋体"/>
      <b/>
      <charset val="1"/>
      <sz val="18"/>
      <color indexed="8"/>
    </font>
    <font>
      <name val="宋体"/>
      <b/>
      <charset val="134"/>
      <sz val="20"/>
      <color rgb="FF000000"/>
    </font>
    <font>
      <name val="宋体"/>
      <b/>
      <charset val="1"/>
      <sz val="18"/>
      <color rgb="FFFF0000"/>
    </font>
    <font>
      <name val="宋体"/>
      <b/>
      <charset val="1"/>
      <sz val="16"/>
    </font>
    <font>
      <name val="Arial Narrow"/>
      <b/>
      <charset val="134"/>
      <sz val="14"/>
      <color rgb="FF000000"/>
    </font>
    <font>
      <name val="Arial Narrow"/>
      <b/>
      <sz val="18"/>
      <color rgb="FF000000"/>
    </font>
    <font>
      <name val="宋体"/>
      <charset val="134"/>
      <sz val="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3" fillId="0" borderId="0">
      <alignment vertical="top"/>
      <protection locked="0" hidden="0"/>
    </xf>
  </cellStyleXfs>
  <cellXfs count="109">
    <xf numFmtId="0" fontId="0" fillId="0" borderId="0" xfId="0">
      <alignment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bottom"/>
    </xf>
    <xf numFmtId="0" fontId="2" fillId="0" borderId="3" xfId="0" applyFont="1" applyFill="1" applyBorder="1" applyAlignment="1">
      <alignment horizontal="center" vertical="bottom"/>
    </xf>
    <xf numFmtId="0" fontId="2" fillId="0" borderId="4" xfId="0" applyFont="1" applyFill="1" applyBorder="1" applyAlignment="1">
      <alignment horizontal="center" vertical="bottom"/>
    </xf>
    <xf numFmtId="166" fontId="1" fillId="2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66" fontId="1" fillId="2" borderId="7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  <protection locked="0" hidden="0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4" fillId="3" borderId="6" xfId="0" applyFont="1" applyFill="1" applyBorder="1">
      <alignment vertical="center"/>
    </xf>
    <xf numFmtId="0" fontId="8" fillId="0" borderId="6" xfId="0" applyFont="1" applyBorder="1">
      <alignment vertical="center"/>
    </xf>
    <xf numFmtId="0" fontId="8" fillId="0" borderId="6" xfId="0" applyNumberFormat="1" applyFont="1" applyFill="1" applyBorder="1">
      <alignment vertical="center"/>
    </xf>
    <xf numFmtId="0" fontId="15" fillId="0" borderId="6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>
      <alignment vertical="center"/>
    </xf>
    <xf numFmtId="0" fontId="17" fillId="0" borderId="0" xfId="0" applyFont="1">
      <alignment vertical="center"/>
    </xf>
    <xf numFmtId="0" fontId="10" fillId="0" borderId="0" xfId="0" applyNumberFormat="1" applyFont="1" applyFill="1">
      <alignment vertical="center"/>
    </xf>
    <xf numFmtId="0" fontId="18" fillId="4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164" fontId="11" fillId="0" borderId="9" xfId="1" applyNumberFormat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9" fillId="0" borderId="8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166" fontId="21" fillId="0" borderId="8" xfId="0" applyNumberFormat="1" applyFont="1" applyFill="1" applyBorder="1" applyAlignment="1">
      <alignment horizontal="center" vertical="center" wrapText="1"/>
    </xf>
    <xf numFmtId="166" fontId="22" fillId="0" borderId="8" xfId="0" applyNumberFormat="1" applyFont="1" applyFill="1" applyBorder="1" applyAlignment="1">
      <alignment horizontal="center" vertical="center" wrapText="1"/>
    </xf>
    <xf numFmtId="166" fontId="22" fillId="0" borderId="6" xfId="0" applyNumberFormat="1" applyFont="1" applyFill="1" applyBorder="1" applyAlignment="1">
      <alignment horizontal="center" vertical="center" wrapText="1"/>
    </xf>
    <xf numFmtId="166" fontId="19" fillId="0" borderId="8" xfId="0" applyNumberFormat="1" applyFont="1" applyFill="1" applyBorder="1" applyAlignment="1">
      <alignment horizontal="center" vertical="center" wrapText="1"/>
    </xf>
    <xf numFmtId="166" fontId="23" fillId="0" borderId="8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right" vertical="center" wrapText="1"/>
    </xf>
    <xf numFmtId="0" fontId="21" fillId="0" borderId="10" xfId="0" applyFont="1" applyFill="1" applyBorder="1" applyAlignment="1">
      <alignment horizontal="center" vertical="center" wrapText="1"/>
    </xf>
    <xf numFmtId="166" fontId="22" fillId="0" borderId="10" xfId="0" applyNumberFormat="1" applyFont="1" applyFill="1" applyBorder="1" applyAlignment="1">
      <alignment horizontal="center" vertical="center" wrapText="1"/>
    </xf>
    <xf numFmtId="166" fontId="21" fillId="0" borderId="10" xfId="0" applyNumberFormat="1" applyFont="1" applyFill="1" applyBorder="1" applyAlignment="1">
      <alignment horizontal="center" vertical="center" wrapText="1"/>
    </xf>
    <xf numFmtId="166" fontId="19" fillId="0" borderId="14" xfId="0" applyNumberFormat="1" applyFont="1" applyFill="1" applyBorder="1" applyAlignment="1">
      <alignment horizontal="center" vertical="center" wrapText="1"/>
    </xf>
    <xf numFmtId="166" fontId="19" fillId="0" borderId="2" xfId="0" applyNumberFormat="1" applyFont="1" applyFill="1" applyBorder="1" applyAlignment="1">
      <alignment horizontal="center" vertical="center" wrapText="1"/>
    </xf>
    <xf numFmtId="166" fontId="19" fillId="0" borderId="6" xfId="0" applyNumberFormat="1" applyFont="1" applyFill="1" applyBorder="1" applyAlignment="1">
      <alignment horizontal="center" vertical="center" wrapText="1"/>
    </xf>
    <xf numFmtId="166" fontId="23" fillId="0" borderId="15" xfId="0" applyNumberFormat="1" applyFont="1" applyFill="1" applyBorder="1" applyAlignment="1">
      <alignment horizontal="center" vertical="center" wrapText="1"/>
    </xf>
    <xf numFmtId="166" fontId="23" fillId="0" borderId="14" xfId="0" applyNumberFormat="1" applyFont="1" applyFill="1" applyBorder="1" applyAlignment="1">
      <alignment horizontal="center" vertical="center" wrapText="1"/>
    </xf>
    <xf numFmtId="0" fontId="19" fillId="0" borderId="6" xfId="0" applyNumberFormat="1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166" fontId="19" fillId="0" borderId="16" xfId="0" applyNumberFormat="1" applyFont="1" applyFill="1" applyBorder="1" applyAlignment="1">
      <alignment horizontal="center" vertical="center" wrapText="1"/>
    </xf>
    <xf numFmtId="166" fontId="19" fillId="0" borderId="17" xfId="0" applyNumberFormat="1" applyFont="1" applyFill="1" applyBorder="1" applyAlignment="1">
      <alignment horizontal="center" vertical="center" wrapText="1"/>
    </xf>
    <xf numFmtId="0" fontId="24" fillId="0" borderId="0" xfId="0" applyBorder="1">
      <alignment vertical="center"/>
    </xf>
    <xf numFmtId="0" fontId="19" fillId="0" borderId="14" xfId="0" applyFont="1" applyFill="1" applyBorder="1" applyAlignment="1">
      <alignment horizontal="righ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166" fontId="27" fillId="0" borderId="8" xfId="0" applyNumberFormat="1" applyFont="1" applyFill="1" applyBorder="1" applyAlignment="1">
      <alignment horizontal="center" vertical="center" wrapText="1"/>
    </xf>
    <xf numFmtId="166" fontId="27" fillId="0" borderId="8" xfId="0" applyNumberFormat="1" applyFont="1" applyFill="1" applyBorder="1" applyAlignment="1">
      <alignment horizontal="right" vertical="center" wrapText="1"/>
    </xf>
    <xf numFmtId="166" fontId="27" fillId="0" borderId="6" xfId="0" applyNumberFormat="1" applyFont="1" applyFill="1" applyBorder="1" applyAlignment="1">
      <alignment horizontal="right" vertical="center" wrapText="1"/>
    </xf>
    <xf numFmtId="0" fontId="28" fillId="0" borderId="0" xfId="0" applyFont="1">
      <alignment vertical="center"/>
    </xf>
    <xf numFmtId="166" fontId="29" fillId="0" borderId="8" xfId="0" applyNumberFormat="1" applyFont="1" applyFill="1" applyBorder="1" applyAlignment="1">
      <alignment horizontal="center" vertical="center" wrapText="1"/>
    </xf>
    <xf numFmtId="166" fontId="29" fillId="0" borderId="8" xfId="0" applyNumberFormat="1" applyFont="1" applyFill="1" applyBorder="1" applyAlignment="1">
      <alignment horizontal="right" vertical="center" wrapText="1"/>
    </xf>
    <xf numFmtId="0" fontId="27" fillId="0" borderId="8" xfId="0" applyNumberFormat="1" applyFont="1" applyFill="1" applyBorder="1" applyAlignment="1">
      <alignment horizontal="center" vertical="center" wrapText="1"/>
    </xf>
    <xf numFmtId="166" fontId="27" fillId="0" borderId="0" xfId="0" applyNumberFormat="1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166" fontId="19" fillId="4" borderId="8" xfId="0" applyNumberFormat="1" applyFont="1" applyFill="1" applyBorder="1" applyAlignment="1">
      <alignment horizontal="center" vertical="center" wrapText="1"/>
    </xf>
    <xf numFmtId="166" fontId="23" fillId="4" borderId="8" xfId="0" applyNumberFormat="1" applyFont="1" applyFill="1" applyBorder="1" applyAlignment="1">
      <alignment horizontal="center" vertical="center" wrapText="1"/>
    </xf>
    <xf numFmtId="166" fontId="19" fillId="4" borderId="6" xfId="0" applyNumberFormat="1" applyFont="1" applyFill="1" applyBorder="1" applyAlignment="1">
      <alignment horizontal="center" vertical="center" wrapText="1"/>
    </xf>
    <xf numFmtId="167" fontId="19" fillId="4" borderId="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0" fillId="0" borderId="6" xfId="0" applyFont="1" applyFill="1" applyBorder="1" applyAlignment="1">
      <alignment vertical="center" wrapText="1"/>
    </xf>
    <xf numFmtId="0" fontId="31" fillId="0" borderId="6" xfId="0" applyFont="1" applyFill="1" applyBorder="1" applyAlignment="1">
      <alignment horizontal="center" vertical="center" wrapText="1"/>
    </xf>
    <xf numFmtId="166" fontId="27" fillId="0" borderId="6" xfId="0" applyNumberFormat="1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vertical="center" wrapText="1"/>
    </xf>
    <xf numFmtId="0" fontId="32" fillId="0" borderId="6" xfId="0" applyFont="1" applyFill="1" applyBorder="1" applyAlignment="1">
      <alignment horizontal="center" vertical="center" wrapText="1"/>
    </xf>
    <xf numFmtId="166" fontId="8" fillId="0" borderId="8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 wrapText="1"/>
    </xf>
    <xf numFmtId="166" fontId="8" fillId="0" borderId="14" xfId="0" applyNumberFormat="1" applyFont="1" applyFill="1" applyBorder="1" applyAlignment="1">
      <alignment horizontal="center" vertical="center" wrapText="1"/>
    </xf>
    <xf numFmtId="166" fontId="8" fillId="0" borderId="15" xfId="0" applyNumberFormat="1" applyFont="1" applyFill="1" applyBorder="1" applyAlignment="1">
      <alignment horizontal="center" vertical="center" wrapText="1"/>
    </xf>
    <xf numFmtId="166" fontId="8" fillId="0" borderId="6" xfId="0" applyNumberFormat="1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166" fontId="19" fillId="4" borderId="8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3" xfId="1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BN152"/>
  <sheetViews>
    <sheetView tabSelected="1" workbookViewId="0" zoomScale="30">
      <selection activeCell="A1" sqref="A1:A1048576"/>
    </sheetView>
  </sheetViews>
  <sheetFormatPr defaultRowHeight="13.5" defaultColWidth="9"/>
  <cols>
    <col min="1" max="1" customWidth="0" width="20.625" style="0"/>
    <col min="2" max="2" customWidth="1" width="20.625" style="0"/>
    <col min="3" max="3" customWidth="1" width="20.625" style="0"/>
    <col min="4" max="4" customWidth="1" width="20.625" style="0"/>
    <col min="5" max="5" customWidth="1" width="20.625" style="0"/>
    <col min="6" max="6" customWidth="1" width="20.625" style="0"/>
    <col min="7" max="7" customWidth="1" width="20.625" style="0"/>
    <col min="8" max="8" customWidth="1" width="20.625" style="0"/>
    <col min="9" max="9" customWidth="1" width="20.625" style="0"/>
    <col min="10" max="10" customWidth="1" width="20.625" style="0"/>
    <col min="11" max="11" customWidth="1" width="20.625" style="0"/>
    <col min="12" max="12" customWidth="1" width="20.625" style="0"/>
    <col min="13" max="13" customWidth="1" width="20.625" style="0"/>
    <col min="14" max="14" customWidth="1" width="20.625" style="0"/>
    <col min="15" max="15" customWidth="1" width="20.625" style="0"/>
    <col min="16" max="16" customWidth="1" width="20.625" style="0"/>
    <col min="17" max="17" customWidth="1" width="20.625" style="0"/>
    <col min="18" max="18" customWidth="1" width="20.625" style="0"/>
    <col min="19" max="19" customWidth="1" width="20.625" style="0"/>
    <col min="20" max="20" customWidth="1" width="20.625" style="0"/>
    <col min="21" max="21" customWidth="1" width="20.625" style="0"/>
    <col min="22" max="22" customWidth="1" width="20.625" style="0"/>
    <col min="23" max="23" customWidth="1" width="20.625" style="0"/>
    <col min="24" max="24" customWidth="1" width="20.625" style="0"/>
    <col min="25" max="25" customWidth="1" width="20.625" style="0"/>
    <col min="26" max="26" customWidth="1" width="20.625" style="0"/>
    <col min="27" max="27" customWidth="1" width="20.625" style="0"/>
    <col min="28" max="28" customWidth="1" width="20.625" style="0"/>
    <col min="29" max="29" customWidth="1" width="20.625" style="0"/>
    <col min="30" max="30" customWidth="1" width="20.625" style="0"/>
    <col min="31" max="31" customWidth="1" width="20.625" style="0"/>
    <col min="32" max="32" customWidth="1" width="20.625" style="0"/>
    <col min="33" max="33" customWidth="1" width="20.625" style="0"/>
    <col min="34" max="34" customWidth="1" width="20.625" style="0"/>
    <col min="35" max="35" customWidth="1" width="20.625" style="0"/>
    <col min="36" max="36" customWidth="1" width="20.625" style="0"/>
    <col min="37" max="37" customWidth="1" width="15.714844" style="0"/>
    <col min="38" max="38" customWidth="1" bestFit="1" width="10.0" style="0"/>
    <col min="39" max="39" customWidth="1" bestFit="1" width="11.90625" style="0"/>
    <col min="40" max="40" customWidth="1" width="13.207031" style="0"/>
    <col min="41" max="41" customWidth="1" width="11.421875" style="0"/>
    <col min="42" max="42" customWidth="1" width="10.0" style="0"/>
    <col min="43" max="43" customWidth="0" width="10.890625" style="0"/>
    <col min="44" max="44" customWidth="1" width="12.671875" style="0"/>
    <col min="45" max="45" customWidth="1" width="12.671875" style="0"/>
    <col min="46" max="46" customWidth="1" width="27.671875" style="0"/>
    <col min="47" max="47" customWidth="1" width="12.671875" style="0"/>
    <col min="48" max="48" customWidth="1" bestFit="1" width="10.0" style="0"/>
    <col min="49" max="49" customWidth="1" bestFit="1" width="21.773438" style="0"/>
    <col min="50" max="50" customWidth="1" bestFit="1" width="10.0" style="0"/>
    <col min="51" max="51" customWidth="1" bestFit="1" width="20.53125" style="0"/>
    <col min="52" max="52" customWidth="1" bestFit="1" width="10.0" style="0"/>
    <col min="53" max="53" customWidth="1" bestFit="1" width="21.78125" style="0"/>
    <col min="54" max="54" customWidth="1" bestFit="1" width="10.0" style="0"/>
    <col min="55" max="55" customWidth="1" bestFit="1" width="22.671875" style="0"/>
    <col min="56" max="56" customWidth="1" width="27.5" style="0"/>
    <col min="57" max="57" customWidth="1" width="25.171875" style="0"/>
    <col min="58" max="58" customWidth="1" bestFit="1" width="10.0" style="0"/>
    <col min="59" max="59" customWidth="1" bestFit="1" width="27.847656" style="0"/>
    <col min="60" max="60" customWidth="1" width="25.714844" style="0"/>
    <col min="61" max="61" customWidth="1" width="21.238281" style="0"/>
    <col min="62" max="62" customWidth="1" bestFit="1" width="10.0" style="0"/>
    <col min="63" max="63" customWidth="1" bestFit="1" width="13.625" style="0"/>
    <col min="64" max="64" customWidth="1" bestFit="1" width="10.0" style="0"/>
  </cols>
  <sheetData>
    <row r="1" spans="8:8" ht="14.25">
      <c r="A1" s="1" t="s">
        <v>0</v>
      </c>
      <c r="B1" s="1" t="s">
        <v>1</v>
      </c>
      <c r="C1" s="2" t="s">
        <v>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</row>
    <row r="2" spans="8:8" ht="14.25">
      <c r="A2" s="5"/>
      <c r="B2" s="5"/>
      <c r="C2" s="6" t="s">
        <v>3</v>
      </c>
      <c r="D2" s="6"/>
      <c r="E2" s="6"/>
      <c r="F2" s="6"/>
      <c r="G2" s="6"/>
      <c r="H2" s="6"/>
      <c r="I2" s="6"/>
      <c r="J2" s="6" t="s">
        <v>4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8:8" ht="112.5">
      <c r="A3" s="7"/>
      <c r="B3" s="7"/>
      <c r="C3" s="8" t="s">
        <v>6</v>
      </c>
      <c r="D3" s="8" t="s">
        <v>7</v>
      </c>
      <c r="E3" s="8" t="s">
        <v>8</v>
      </c>
      <c r="F3" s="8" t="s">
        <v>9</v>
      </c>
      <c r="G3" s="8" t="s">
        <v>10</v>
      </c>
      <c r="H3" s="8" t="s">
        <v>11</v>
      </c>
      <c r="I3" s="8" t="s">
        <v>12</v>
      </c>
      <c r="J3" s="9" t="s">
        <v>13</v>
      </c>
      <c r="K3" s="9" t="s">
        <v>14</v>
      </c>
      <c r="L3" s="9" t="s">
        <v>15</v>
      </c>
      <c r="M3" s="10" t="s">
        <v>16</v>
      </c>
      <c r="N3" s="9" t="s">
        <v>17</v>
      </c>
      <c r="O3" s="9" t="s">
        <v>18</v>
      </c>
      <c r="P3" s="9" t="s">
        <v>19</v>
      </c>
      <c r="Q3" s="9" t="s">
        <v>20</v>
      </c>
      <c r="R3" s="9" t="s">
        <v>21</v>
      </c>
      <c r="S3" s="9" t="s">
        <v>22</v>
      </c>
      <c r="T3" s="9" t="s">
        <v>23</v>
      </c>
      <c r="U3" s="9" t="s">
        <v>24</v>
      </c>
      <c r="V3" s="11" t="s">
        <v>25</v>
      </c>
      <c r="W3" s="11" t="s">
        <v>26</v>
      </c>
      <c r="X3" s="11" t="s">
        <v>27</v>
      </c>
      <c r="Y3" s="11" t="s">
        <v>28</v>
      </c>
      <c r="Z3" s="11" t="s">
        <v>29</v>
      </c>
      <c r="AA3" s="11" t="s">
        <v>30</v>
      </c>
      <c r="AB3" s="11" t="s">
        <v>31</v>
      </c>
      <c r="AC3" s="11" t="s">
        <v>32</v>
      </c>
      <c r="AD3" s="11" t="s">
        <v>33</v>
      </c>
      <c r="AE3" s="11" t="s">
        <v>34</v>
      </c>
      <c r="AF3" s="11" t="s">
        <v>35</v>
      </c>
      <c r="AG3" s="11" t="s">
        <v>36</v>
      </c>
      <c r="AH3" s="11" t="s">
        <v>37</v>
      </c>
      <c r="AI3" s="11" t="s">
        <v>38</v>
      </c>
      <c r="AJ3" s="12" t="s">
        <v>39</v>
      </c>
      <c r="AK3" s="13" t="s">
        <v>40</v>
      </c>
      <c r="AL3" s="14" t="s">
        <v>41</v>
      </c>
      <c r="AM3" s="14" t="s">
        <v>42</v>
      </c>
      <c r="AN3" s="15" t="s">
        <v>43</v>
      </c>
      <c r="AO3" s="14" t="s">
        <v>44</v>
      </c>
      <c r="AP3" s="14" t="s">
        <v>45</v>
      </c>
      <c r="AQ3" s="14" t="s">
        <v>46</v>
      </c>
      <c r="AR3" s="14" t="s">
        <v>43</v>
      </c>
      <c r="AS3" s="16" t="s">
        <v>5</v>
      </c>
      <c r="AT3" s="17"/>
      <c r="AU3" s="17"/>
      <c r="AV3" s="18" t="s">
        <v>47</v>
      </c>
      <c r="AW3" s="18"/>
      <c r="AX3" s="18"/>
      <c r="AY3" s="18"/>
      <c r="AZ3" s="18"/>
      <c r="BA3" s="18"/>
      <c r="BB3" s="18"/>
      <c r="BC3" s="19"/>
      <c r="BD3" s="18" t="s">
        <v>48</v>
      </c>
      <c r="BE3" s="18"/>
      <c r="BF3" s="18"/>
      <c r="BG3" s="18" t="s">
        <v>49</v>
      </c>
      <c r="BH3" s="18"/>
      <c r="BI3" s="18"/>
      <c r="BJ3" s="18"/>
      <c r="BK3" s="19"/>
    </row>
    <row r="4" spans="8:8" ht="25.0" customHeight="1">
      <c r="A4" s="20">
        <v>1.837110413E9</v>
      </c>
      <c r="B4" s="20" t="s">
        <v>50</v>
      </c>
      <c r="C4" s="21">
        <v>84.0</v>
      </c>
      <c r="D4" s="21">
        <v>91.0</v>
      </c>
      <c r="E4" s="21">
        <v>94.0</v>
      </c>
      <c r="F4" s="21">
        <v>91.0</v>
      </c>
      <c r="G4" s="21">
        <v>82.0</v>
      </c>
      <c r="H4" s="21">
        <v>86.0</v>
      </c>
      <c r="I4" s="21">
        <v>91.0</v>
      </c>
      <c r="J4" s="20">
        <v>78.0</v>
      </c>
      <c r="K4" s="20">
        <v>81.0</v>
      </c>
      <c r="L4" s="20">
        <v>82.0</v>
      </c>
      <c r="M4" s="20">
        <v>69.0</v>
      </c>
      <c r="N4" s="20">
        <v>80.0</v>
      </c>
      <c r="O4" s="20">
        <v>77.0</v>
      </c>
      <c r="P4" s="20">
        <v>86.0</v>
      </c>
      <c r="Q4" s="20">
        <v>94.0</v>
      </c>
      <c r="R4" s="20">
        <v>80.0</v>
      </c>
      <c r="S4" s="20">
        <v>76.0</v>
      </c>
      <c r="T4" s="20">
        <v>87.0</v>
      </c>
      <c r="U4" s="20">
        <v>90.0</v>
      </c>
      <c r="V4" s="22" t="s">
        <v>51</v>
      </c>
      <c r="W4" s="22" t="s">
        <v>52</v>
      </c>
      <c r="X4" s="22" t="s">
        <v>51</v>
      </c>
      <c r="Y4" s="22" t="s">
        <v>53</v>
      </c>
      <c r="Z4" s="22" t="s">
        <v>52</v>
      </c>
      <c r="AA4" s="22" t="s">
        <v>54</v>
      </c>
      <c r="AB4" s="22" t="s">
        <v>55</v>
      </c>
      <c r="AC4" s="22" t="s">
        <v>56</v>
      </c>
      <c r="AD4" s="22" t="s">
        <v>57</v>
      </c>
      <c r="AE4" s="22" t="s">
        <v>58</v>
      </c>
      <c r="AF4" s="22" t="s">
        <v>59</v>
      </c>
      <c r="AG4" s="22" t="s">
        <v>60</v>
      </c>
      <c r="AH4" s="22" t="s">
        <v>61</v>
      </c>
      <c r="AI4" s="22" t="s">
        <v>62</v>
      </c>
      <c r="AJ4" s="22" t="s">
        <v>63</v>
      </c>
      <c r="AK4" s="23">
        <f>SUM(C4:AJ4)</f>
        <v>1599.0</v>
      </c>
      <c r="AL4" s="24">
        <v>1100.0</v>
      </c>
      <c r="AM4" s="25">
        <v>658.0</v>
      </c>
      <c r="AN4" s="26">
        <f>SUM(AK4:AM4)</f>
        <v>3357.0</v>
      </c>
      <c r="AO4" s="27">
        <f>AN4*0.6</f>
        <v>2014.1999999999998</v>
      </c>
      <c r="AP4" s="28">
        <v>258.0</v>
      </c>
      <c r="AQ4" s="29">
        <f>AP4*0.4</f>
        <v>103.2</v>
      </c>
      <c r="AR4" s="27">
        <f>SUM(AQ4+AO4)</f>
        <v>2117.3999999999996</v>
      </c>
      <c r="AS4" s="30">
        <v>1.0</v>
      </c>
      <c r="AT4" s="31"/>
      <c r="AU4" s="31"/>
      <c r="AV4" s="18"/>
      <c r="AW4" s="18"/>
      <c r="AX4" s="18"/>
      <c r="AY4" s="18"/>
      <c r="AZ4" s="18"/>
      <c r="BA4" s="18"/>
      <c r="BB4" s="18"/>
      <c r="BC4" s="19"/>
      <c r="BD4" s="18"/>
      <c r="BE4" s="18"/>
      <c r="BF4" s="18"/>
      <c r="BG4" s="18"/>
      <c r="BH4" s="18"/>
      <c r="BI4" s="18"/>
      <c r="BJ4" s="18"/>
      <c r="BK4" s="19"/>
    </row>
    <row r="5" spans="8:8" ht="25.0" customHeight="1">
      <c r="A5" s="22">
        <v>1.837110403E9</v>
      </c>
      <c r="B5" s="22" t="s">
        <v>64</v>
      </c>
      <c r="C5" s="32">
        <v>78.0</v>
      </c>
      <c r="D5" s="32">
        <v>91.0</v>
      </c>
      <c r="E5" s="32">
        <v>91.0</v>
      </c>
      <c r="F5" s="32">
        <v>88.0</v>
      </c>
      <c r="G5" s="32">
        <v>88.0</v>
      </c>
      <c r="H5" s="32">
        <v>76.0</v>
      </c>
      <c r="I5" s="32">
        <v>81.0</v>
      </c>
      <c r="J5" s="22">
        <v>83.0</v>
      </c>
      <c r="K5" s="22">
        <v>79.0</v>
      </c>
      <c r="L5" s="22">
        <v>85.0</v>
      </c>
      <c r="M5" s="22">
        <v>87.0</v>
      </c>
      <c r="N5" s="22">
        <v>90.0</v>
      </c>
      <c r="O5" s="22">
        <v>79.0</v>
      </c>
      <c r="P5" s="22">
        <v>93.0</v>
      </c>
      <c r="Q5" s="22">
        <v>100.0</v>
      </c>
      <c r="R5" s="22">
        <v>91.0</v>
      </c>
      <c r="S5" s="22">
        <v>76.0</v>
      </c>
      <c r="T5" s="33">
        <v>89.0</v>
      </c>
      <c r="U5" s="22">
        <v>75.0</v>
      </c>
      <c r="V5" s="22" t="s">
        <v>65</v>
      </c>
      <c r="W5" s="22" t="s">
        <v>52</v>
      </c>
      <c r="X5" s="22" t="s">
        <v>51</v>
      </c>
      <c r="Y5" s="22" t="s">
        <v>61</v>
      </c>
      <c r="Z5" s="22" t="s">
        <v>63</v>
      </c>
      <c r="AA5" s="22" t="s">
        <v>57</v>
      </c>
      <c r="AB5" s="22" t="s">
        <v>66</v>
      </c>
      <c r="AC5" s="22" t="s">
        <v>67</v>
      </c>
      <c r="AD5" s="22" t="s">
        <v>51</v>
      </c>
      <c r="AE5" s="22" t="s">
        <v>60</v>
      </c>
      <c r="AF5" s="22" t="s">
        <v>68</v>
      </c>
      <c r="AG5" s="22" t="s">
        <v>65</v>
      </c>
      <c r="AH5" s="22" t="s">
        <v>65</v>
      </c>
      <c r="AI5" s="22" t="s">
        <v>69</v>
      </c>
      <c r="AJ5" s="22" t="s">
        <v>51</v>
      </c>
      <c r="AK5" s="23">
        <f>SUM(C5:AJ5)</f>
        <v>1620.0</v>
      </c>
      <c r="AL5" s="24">
        <v>1079.0</v>
      </c>
      <c r="AM5" s="25">
        <v>701.0</v>
      </c>
      <c r="AN5" s="26">
        <f>SUM(AK5:AM5)</f>
        <v>3400.0</v>
      </c>
      <c r="AO5" s="27">
        <f>AN5*0.6</f>
        <v>2040.0</v>
      </c>
      <c r="AP5" s="28">
        <v>85.0</v>
      </c>
      <c r="AQ5" s="29">
        <f>AP5*0.4</f>
        <v>34.0</v>
      </c>
      <c r="AR5" s="27">
        <f>SUM(AQ5+AO5)</f>
        <v>2074.0</v>
      </c>
      <c r="AS5" s="30">
        <v>2.0</v>
      </c>
      <c r="AT5" s="31"/>
      <c r="AU5" s="31"/>
      <c r="AV5" s="19" t="s">
        <v>70</v>
      </c>
      <c r="AW5" s="19"/>
      <c r="AX5" s="19" t="s">
        <v>71</v>
      </c>
      <c r="AY5" s="19"/>
      <c r="AZ5" s="19" t="s">
        <v>72</v>
      </c>
      <c r="BA5" s="19"/>
      <c r="BB5" s="19" t="s">
        <v>73</v>
      </c>
      <c r="BC5" s="19"/>
      <c r="BD5" s="19" t="s">
        <v>70</v>
      </c>
      <c r="BE5" s="19" t="s">
        <v>71</v>
      </c>
      <c r="BF5" s="19"/>
      <c r="BG5" s="19" t="s">
        <v>70</v>
      </c>
      <c r="BH5" s="19" t="s">
        <v>71</v>
      </c>
      <c r="BI5" s="19"/>
      <c r="BJ5" s="19"/>
      <c r="BK5" s="18" t="s">
        <v>74</v>
      </c>
    </row>
    <row r="6" spans="8:8" ht="25.0" customHeight="1">
      <c r="A6" s="22">
        <v>1.837110443E9</v>
      </c>
      <c r="B6" s="22" t="s">
        <v>75</v>
      </c>
      <c r="C6" s="32">
        <v>68.0</v>
      </c>
      <c r="D6" s="32">
        <v>94.0</v>
      </c>
      <c r="E6" s="32">
        <v>99.0</v>
      </c>
      <c r="F6" s="32">
        <v>83.0</v>
      </c>
      <c r="G6" s="32">
        <v>81.0</v>
      </c>
      <c r="H6" s="32">
        <v>95.0</v>
      </c>
      <c r="I6" s="32">
        <v>85.0</v>
      </c>
      <c r="J6" s="22">
        <v>76.0</v>
      </c>
      <c r="K6" s="22">
        <v>77.0</v>
      </c>
      <c r="L6" s="22">
        <v>87.0</v>
      </c>
      <c r="M6" s="22">
        <v>96.0</v>
      </c>
      <c r="N6" s="22">
        <v>83.0</v>
      </c>
      <c r="O6" s="22">
        <v>90.0</v>
      </c>
      <c r="P6" s="22">
        <v>86.0</v>
      </c>
      <c r="Q6" s="22">
        <v>97.0</v>
      </c>
      <c r="R6" s="22">
        <v>86.0</v>
      </c>
      <c r="S6" s="22">
        <v>84.0</v>
      </c>
      <c r="T6" s="22">
        <v>86.0</v>
      </c>
      <c r="U6" s="22">
        <v>65.0</v>
      </c>
      <c r="V6" s="22" t="s">
        <v>76</v>
      </c>
      <c r="W6" s="22" t="s">
        <v>61</v>
      </c>
      <c r="X6" s="22" t="s">
        <v>60</v>
      </c>
      <c r="Y6" s="22" t="s">
        <v>77</v>
      </c>
      <c r="Z6" s="22" t="s">
        <v>57</v>
      </c>
      <c r="AA6" s="22" t="s">
        <v>57</v>
      </c>
      <c r="AB6" s="22" t="s">
        <v>78</v>
      </c>
      <c r="AC6" s="22" t="s">
        <v>67</v>
      </c>
      <c r="AD6" s="22" t="s">
        <v>54</v>
      </c>
      <c r="AE6" s="22" t="s">
        <v>54</v>
      </c>
      <c r="AF6" s="22" t="s">
        <v>54</v>
      </c>
      <c r="AG6" s="22" t="s">
        <v>79</v>
      </c>
      <c r="AH6" s="22" t="s">
        <v>77</v>
      </c>
      <c r="AI6" s="22" t="s">
        <v>77</v>
      </c>
      <c r="AJ6" s="22" t="s">
        <v>80</v>
      </c>
      <c r="AK6" s="23">
        <f>SUM(C6:AJ6)</f>
        <v>1618.0</v>
      </c>
      <c r="AL6" s="24">
        <v>1077.0</v>
      </c>
      <c r="AM6" s="25">
        <v>670.0</v>
      </c>
      <c r="AN6" s="26">
        <f>SUM(AK6:AM6)</f>
        <v>3365.0</v>
      </c>
      <c r="AO6" s="27">
        <f>AN6*0.6</f>
        <v>2019.0</v>
      </c>
      <c r="AP6" s="28">
        <v>137.0</v>
      </c>
      <c r="AQ6" s="29">
        <f>AP6*0.4</f>
        <v>54.800000000000004</v>
      </c>
      <c r="AR6" s="27">
        <f>SUM(AQ6+AO6)</f>
        <v>2073.8</v>
      </c>
      <c r="AS6" s="30">
        <v>3.0</v>
      </c>
      <c r="AT6" s="34">
        <v>1.837110401E9</v>
      </c>
      <c r="AU6" s="35" t="s">
        <v>81</v>
      </c>
      <c r="AV6" s="19">
        <v>3.0</v>
      </c>
      <c r="AW6" s="19"/>
      <c r="AX6" s="19">
        <v>4.0</v>
      </c>
      <c r="AY6" s="19"/>
      <c r="AZ6" s="19">
        <v>10.0</v>
      </c>
      <c r="BA6" s="19"/>
      <c r="BB6" s="19">
        <v>9.0</v>
      </c>
      <c r="BC6" s="19"/>
      <c r="BD6" s="19">
        <v>15.0</v>
      </c>
      <c r="BE6" s="19">
        <v>0.0</v>
      </c>
      <c r="BF6" s="19"/>
      <c r="BG6" s="19">
        <v>60.0</v>
      </c>
      <c r="BH6" s="19">
        <v>0.0</v>
      </c>
      <c r="BI6" s="19"/>
      <c r="BJ6" s="19"/>
      <c r="BK6" s="36">
        <v>101.0</v>
      </c>
    </row>
    <row r="7" spans="8:8" ht="25.0" customHeight="1">
      <c r="A7" s="22">
        <v>1.837110404E9</v>
      </c>
      <c r="B7" s="22" t="s">
        <v>82</v>
      </c>
      <c r="C7" s="32">
        <v>79.0</v>
      </c>
      <c r="D7" s="32">
        <v>95.0</v>
      </c>
      <c r="E7" s="32">
        <v>91.0</v>
      </c>
      <c r="F7" s="32">
        <v>66.0</v>
      </c>
      <c r="G7" s="32">
        <v>77.0</v>
      </c>
      <c r="H7" s="32">
        <v>79.0</v>
      </c>
      <c r="I7" s="32">
        <v>82.0</v>
      </c>
      <c r="J7" s="22">
        <v>78.0</v>
      </c>
      <c r="K7" s="22">
        <v>89.0</v>
      </c>
      <c r="L7" s="22">
        <v>86.0</v>
      </c>
      <c r="M7" s="22">
        <v>89.0</v>
      </c>
      <c r="N7" s="22">
        <v>94.0</v>
      </c>
      <c r="O7" s="22">
        <v>86.0</v>
      </c>
      <c r="P7" s="22">
        <v>91.0</v>
      </c>
      <c r="Q7" s="22">
        <v>100.0</v>
      </c>
      <c r="R7" s="22">
        <v>84.0</v>
      </c>
      <c r="S7" s="22">
        <v>75.0</v>
      </c>
      <c r="T7" s="22">
        <v>88.0</v>
      </c>
      <c r="U7" s="22">
        <v>75.0</v>
      </c>
      <c r="V7" s="22" t="s">
        <v>79</v>
      </c>
      <c r="W7" s="22" t="s">
        <v>66</v>
      </c>
      <c r="X7" s="22" t="s">
        <v>51</v>
      </c>
      <c r="Y7" s="22" t="s">
        <v>77</v>
      </c>
      <c r="Z7" s="22" t="s">
        <v>60</v>
      </c>
      <c r="AA7" s="22" t="s">
        <v>83</v>
      </c>
      <c r="AB7" s="22" t="s">
        <v>84</v>
      </c>
      <c r="AC7" s="22" t="s">
        <v>69</v>
      </c>
      <c r="AD7" s="22" t="s">
        <v>83</v>
      </c>
      <c r="AE7" s="22" t="s">
        <v>85</v>
      </c>
      <c r="AF7" s="22" t="s">
        <v>85</v>
      </c>
      <c r="AG7" s="22" t="s">
        <v>79</v>
      </c>
      <c r="AH7" s="22" t="s">
        <v>77</v>
      </c>
      <c r="AI7" s="22" t="s">
        <v>83</v>
      </c>
      <c r="AJ7" s="22" t="s">
        <v>52</v>
      </c>
      <c r="AK7" s="23">
        <f>SUM(C7:AJ7)</f>
        <v>1604.0</v>
      </c>
      <c r="AL7" s="24">
        <v>1067.0</v>
      </c>
      <c r="AM7" s="25">
        <v>650.0</v>
      </c>
      <c r="AN7" s="26">
        <f>SUM(AK7:AM7)</f>
        <v>3321.0</v>
      </c>
      <c r="AO7" s="27">
        <f>AN7*0.6</f>
        <v>1992.6</v>
      </c>
      <c r="AP7" s="28">
        <v>201.0</v>
      </c>
      <c r="AQ7" s="29">
        <f>AP7*0.4</f>
        <v>80.4</v>
      </c>
      <c r="AR7" s="27">
        <f>SUM(AQ7+AO7)</f>
        <v>2073.0</v>
      </c>
      <c r="AS7" s="30">
        <v>4.0</v>
      </c>
      <c r="AT7" s="34">
        <v>1.837110402E9</v>
      </c>
      <c r="AU7" s="35" t="s">
        <v>86</v>
      </c>
      <c r="AV7" s="19">
        <v>4.0</v>
      </c>
      <c r="AW7" s="19"/>
      <c r="AX7" s="19">
        <v>1.0</v>
      </c>
      <c r="AY7" s="19"/>
      <c r="AZ7" s="19">
        <v>10.0</v>
      </c>
      <c r="BA7" s="19"/>
      <c r="BB7" s="19">
        <v>0.0</v>
      </c>
      <c r="BC7" s="19"/>
      <c r="BD7" s="19">
        <v>20.0</v>
      </c>
      <c r="BE7" s="19">
        <v>3.0</v>
      </c>
      <c r="BF7" s="19"/>
      <c r="BG7" s="19">
        <v>85.0</v>
      </c>
      <c r="BH7" s="19"/>
      <c r="BI7" s="19"/>
      <c r="BJ7" s="19"/>
      <c r="BK7" s="36">
        <v>123.0</v>
      </c>
    </row>
    <row r="8" spans="8:8" ht="25.0" customHeight="1">
      <c r="A8" s="20">
        <v>1.837110427E9</v>
      </c>
      <c r="B8" s="20" t="s">
        <v>87</v>
      </c>
      <c r="C8" s="21">
        <v>76.0</v>
      </c>
      <c r="D8" s="21">
        <v>90.0</v>
      </c>
      <c r="E8" s="21">
        <v>93.0</v>
      </c>
      <c r="F8" s="21">
        <v>79.0</v>
      </c>
      <c r="G8" s="21">
        <v>86.0</v>
      </c>
      <c r="H8" s="21">
        <v>83.0</v>
      </c>
      <c r="I8" s="21">
        <v>79.0</v>
      </c>
      <c r="J8" s="20">
        <v>84.0</v>
      </c>
      <c r="K8" s="20">
        <v>80.0</v>
      </c>
      <c r="L8" s="20">
        <v>82.0</v>
      </c>
      <c r="M8" s="20">
        <v>86.0</v>
      </c>
      <c r="N8" s="20">
        <v>86.0</v>
      </c>
      <c r="O8" s="20">
        <v>81.0</v>
      </c>
      <c r="P8" s="20">
        <v>88.0</v>
      </c>
      <c r="Q8" s="20">
        <v>100.0</v>
      </c>
      <c r="R8" s="20">
        <v>86.0</v>
      </c>
      <c r="S8" s="20">
        <v>82.0</v>
      </c>
      <c r="T8" s="20">
        <v>84.0</v>
      </c>
      <c r="U8" s="20">
        <v>65.0</v>
      </c>
      <c r="V8" s="22" t="s">
        <v>88</v>
      </c>
      <c r="W8" s="22" t="s">
        <v>65</v>
      </c>
      <c r="X8" s="22" t="s">
        <v>83</v>
      </c>
      <c r="Y8" s="22" t="s">
        <v>65</v>
      </c>
      <c r="Z8" s="22" t="s">
        <v>65</v>
      </c>
      <c r="AA8" s="22" t="s">
        <v>54</v>
      </c>
      <c r="AB8" s="22" t="s">
        <v>89</v>
      </c>
      <c r="AC8" s="22" t="s">
        <v>79</v>
      </c>
      <c r="AD8" s="22" t="s">
        <v>66</v>
      </c>
      <c r="AE8" s="22" t="s">
        <v>83</v>
      </c>
      <c r="AF8" s="22" t="s">
        <v>88</v>
      </c>
      <c r="AG8" s="22" t="s">
        <v>79</v>
      </c>
      <c r="AH8" s="22" t="s">
        <v>57</v>
      </c>
      <c r="AI8" s="22" t="s">
        <v>66</v>
      </c>
      <c r="AJ8" s="22" t="s">
        <v>90</v>
      </c>
      <c r="AK8" s="23">
        <f>SUM(C8:AJ8)</f>
        <v>1590.0</v>
      </c>
      <c r="AL8" s="24">
        <v>1074.0</v>
      </c>
      <c r="AM8" s="25">
        <v>653.0</v>
      </c>
      <c r="AN8" s="26">
        <f>SUM(AK8:AM8)</f>
        <v>3317.0</v>
      </c>
      <c r="AO8" s="27">
        <f>AN8*0.6</f>
        <v>1990.1999999999998</v>
      </c>
      <c r="AP8" s="28">
        <v>203.0</v>
      </c>
      <c r="AQ8" s="29">
        <f>AP8*0.4</f>
        <v>81.2</v>
      </c>
      <c r="AR8" s="27">
        <f>SUM(AQ8+AO8)</f>
        <v>2071.3999999999996</v>
      </c>
      <c r="AS8" s="30">
        <v>5.0</v>
      </c>
      <c r="AT8" s="34">
        <v>1.837110403E9</v>
      </c>
      <c r="AU8" s="35" t="s">
        <v>64</v>
      </c>
      <c r="AV8" s="19">
        <v>3.0</v>
      </c>
      <c r="AW8" s="19"/>
      <c r="AX8" s="19">
        <v>2.0</v>
      </c>
      <c r="AY8" s="19"/>
      <c r="AZ8" s="19">
        <v>5.0</v>
      </c>
      <c r="BA8" s="19"/>
      <c r="BB8" s="19">
        <v>0.0</v>
      </c>
      <c r="BC8" s="19"/>
      <c r="BD8" s="19">
        <v>15.0</v>
      </c>
      <c r="BE8" s="19">
        <v>0.0</v>
      </c>
      <c r="BF8" s="19"/>
      <c r="BG8" s="19">
        <v>60.0</v>
      </c>
      <c r="BH8" s="19">
        <v>0.0</v>
      </c>
      <c r="BI8" s="19"/>
      <c r="BJ8" s="19"/>
      <c r="BK8" s="36">
        <v>85.0</v>
      </c>
    </row>
    <row r="9" spans="8:8" ht="25.0" customHeight="1">
      <c r="A9" s="22">
        <v>1.837110405E9</v>
      </c>
      <c r="B9" s="22" t="s">
        <v>91</v>
      </c>
      <c r="C9" s="32">
        <v>78.0</v>
      </c>
      <c r="D9" s="32">
        <v>91.0</v>
      </c>
      <c r="E9" s="32">
        <v>90.0</v>
      </c>
      <c r="F9" s="32">
        <v>73.0</v>
      </c>
      <c r="G9" s="32">
        <v>85.0</v>
      </c>
      <c r="H9" s="32">
        <v>77.0</v>
      </c>
      <c r="I9" s="32">
        <v>87.0</v>
      </c>
      <c r="J9" s="22">
        <v>73.0</v>
      </c>
      <c r="K9" s="22">
        <v>77.0</v>
      </c>
      <c r="L9" s="22">
        <v>86.0</v>
      </c>
      <c r="M9" s="22">
        <v>97.0</v>
      </c>
      <c r="N9" s="22">
        <v>90.0</v>
      </c>
      <c r="O9" s="22">
        <v>86.0</v>
      </c>
      <c r="P9" s="22">
        <v>88.0</v>
      </c>
      <c r="Q9" s="22">
        <v>100.0</v>
      </c>
      <c r="R9" s="22">
        <v>86.0</v>
      </c>
      <c r="S9" s="22">
        <v>72.0</v>
      </c>
      <c r="T9" s="22">
        <v>86.0</v>
      </c>
      <c r="U9" s="22">
        <v>75.0</v>
      </c>
      <c r="V9" s="22" t="s">
        <v>79</v>
      </c>
      <c r="W9" s="22" t="s">
        <v>61</v>
      </c>
      <c r="X9" s="22" t="s">
        <v>60</v>
      </c>
      <c r="Y9" s="22" t="s">
        <v>52</v>
      </c>
      <c r="Z9" s="22" t="s">
        <v>60</v>
      </c>
      <c r="AA9" s="22" t="s">
        <v>89</v>
      </c>
      <c r="AB9" s="22" t="s">
        <v>66</v>
      </c>
      <c r="AC9" s="22" t="s">
        <v>90</v>
      </c>
      <c r="AD9" s="22" t="s">
        <v>54</v>
      </c>
      <c r="AE9" s="22" t="s">
        <v>69</v>
      </c>
      <c r="AF9" s="22" t="s">
        <v>69</v>
      </c>
      <c r="AG9" s="22" t="s">
        <v>65</v>
      </c>
      <c r="AH9" s="22" t="s">
        <v>56</v>
      </c>
      <c r="AI9" s="22" t="s">
        <v>90</v>
      </c>
      <c r="AJ9" s="22" t="s">
        <v>57</v>
      </c>
      <c r="AK9" s="23">
        <f>SUM(C9:AJ9)</f>
        <v>1597.0</v>
      </c>
      <c r="AL9" s="24">
        <v>1064.0</v>
      </c>
      <c r="AM9" s="25">
        <v>699.0</v>
      </c>
      <c r="AN9" s="26">
        <f>SUM(AK9:AM9)</f>
        <v>3360.0</v>
      </c>
      <c r="AO9" s="27">
        <f>AN9*0.6</f>
        <v>2016.0</v>
      </c>
      <c r="AP9" s="28">
        <v>103.0</v>
      </c>
      <c r="AQ9" s="29">
        <f>AP9*0.4</f>
        <v>41.2</v>
      </c>
      <c r="AR9" s="27">
        <f>SUM(AQ9+AO9)</f>
        <v>2057.2</v>
      </c>
      <c r="AS9" s="30">
        <v>6.0</v>
      </c>
      <c r="AT9" s="34">
        <v>1.837110404E9</v>
      </c>
      <c r="AU9" s="35" t="s">
        <v>82</v>
      </c>
      <c r="AV9" s="19">
        <v>7.0</v>
      </c>
      <c r="AW9" s="19"/>
      <c r="AX9" s="19">
        <v>10.0</v>
      </c>
      <c r="AY9" s="19"/>
      <c r="AZ9" s="19">
        <v>5.0</v>
      </c>
      <c r="BA9" s="19"/>
      <c r="BB9" s="19">
        <v>14.0</v>
      </c>
      <c r="BC9" s="19"/>
      <c r="BD9" s="19">
        <v>39.0</v>
      </c>
      <c r="BE9" s="19">
        <v>20.0</v>
      </c>
      <c r="BF9" s="19"/>
      <c r="BG9" s="19">
        <v>104.0</v>
      </c>
      <c r="BH9" s="19">
        <v>2.0</v>
      </c>
      <c r="BI9" s="19"/>
      <c r="BJ9" s="19"/>
      <c r="BK9" s="36">
        <v>201.0</v>
      </c>
    </row>
    <row r="10" spans="8:8" ht="25.0" customHeight="1">
      <c r="A10" s="20">
        <v>1.837110423E9</v>
      </c>
      <c r="B10" s="20" t="s">
        <v>92</v>
      </c>
      <c r="C10" s="21">
        <v>68.0</v>
      </c>
      <c r="D10" s="21">
        <v>90.0</v>
      </c>
      <c r="E10" s="21">
        <v>98.0</v>
      </c>
      <c r="F10" s="21">
        <v>69.0</v>
      </c>
      <c r="G10" s="21">
        <v>85.0</v>
      </c>
      <c r="H10" s="21">
        <v>91.0</v>
      </c>
      <c r="I10" s="21">
        <v>97.0</v>
      </c>
      <c r="J10" s="20">
        <v>81.0</v>
      </c>
      <c r="K10" s="20">
        <v>73.0</v>
      </c>
      <c r="L10" s="20">
        <v>81.0</v>
      </c>
      <c r="M10" s="20">
        <v>93.0</v>
      </c>
      <c r="N10" s="20">
        <v>90.0</v>
      </c>
      <c r="O10" s="20">
        <v>94.0</v>
      </c>
      <c r="P10" s="20">
        <v>87.0</v>
      </c>
      <c r="Q10" s="20">
        <v>94.0</v>
      </c>
      <c r="R10" s="20">
        <v>88.0</v>
      </c>
      <c r="S10" s="20">
        <v>83.0</v>
      </c>
      <c r="T10" s="20">
        <v>80.0</v>
      </c>
      <c r="U10" s="20">
        <v>70.0</v>
      </c>
      <c r="V10" s="22" t="s">
        <v>58</v>
      </c>
      <c r="W10" s="22" t="s">
        <v>52</v>
      </c>
      <c r="X10" s="22" t="s">
        <v>84</v>
      </c>
      <c r="Y10" s="22" t="s">
        <v>66</v>
      </c>
      <c r="Z10" s="22" t="s">
        <v>66</v>
      </c>
      <c r="AA10" s="22" t="s">
        <v>65</v>
      </c>
      <c r="AB10" s="22" t="s">
        <v>61</v>
      </c>
      <c r="AC10" s="22" t="s">
        <v>83</v>
      </c>
      <c r="AD10" s="22" t="s">
        <v>65</v>
      </c>
      <c r="AE10" s="22" t="s">
        <v>69</v>
      </c>
      <c r="AF10" s="22" t="s">
        <v>93</v>
      </c>
      <c r="AG10" s="22" t="s">
        <v>51</v>
      </c>
      <c r="AH10" s="22" t="s">
        <v>61</v>
      </c>
      <c r="AI10" s="22" t="s">
        <v>58</v>
      </c>
      <c r="AJ10" s="22" t="s">
        <v>90</v>
      </c>
      <c r="AK10" s="23">
        <f>SUM(C10:AJ10)</f>
        <v>1612.0</v>
      </c>
      <c r="AL10" s="24">
        <v>1058.0</v>
      </c>
      <c r="AM10" s="25">
        <v>639.0</v>
      </c>
      <c r="AN10" s="26">
        <f>SUM(AK10:AM10)</f>
        <v>3309.0</v>
      </c>
      <c r="AO10" s="27">
        <f>AN10*0.6</f>
        <v>1985.3999999999999</v>
      </c>
      <c r="AP10" s="28">
        <v>167.0</v>
      </c>
      <c r="AQ10" s="29">
        <f>AP10*0.4</f>
        <v>66.8</v>
      </c>
      <c r="AR10" s="27">
        <f>SUM(AQ10+AO10)</f>
        <v>2052.2</v>
      </c>
      <c r="AS10" s="30">
        <v>7.0</v>
      </c>
      <c r="AT10" s="34">
        <v>1.837110405E9</v>
      </c>
      <c r="AU10" s="35" t="s">
        <v>91</v>
      </c>
      <c r="AV10" s="19">
        <v>3.0</v>
      </c>
      <c r="AW10" s="19"/>
      <c r="AX10" s="19">
        <v>7.0</v>
      </c>
      <c r="AY10" s="19"/>
      <c r="AZ10" s="19">
        <v>5.0</v>
      </c>
      <c r="BA10" s="19"/>
      <c r="BB10" s="19">
        <v>11.0</v>
      </c>
      <c r="BC10" s="19"/>
      <c r="BD10" s="19">
        <v>16.0</v>
      </c>
      <c r="BE10" s="19">
        <v>0.0</v>
      </c>
      <c r="BF10" s="19"/>
      <c r="BG10" s="19">
        <v>61.0</v>
      </c>
      <c r="BH10" s="19">
        <v>0.0</v>
      </c>
      <c r="BI10" s="19"/>
      <c r="BJ10" s="19"/>
      <c r="BK10" s="36">
        <v>103.0</v>
      </c>
    </row>
    <row r="11" spans="8:8" ht="25.0" customHeight="1">
      <c r="A11" s="20">
        <v>1.837110412E9</v>
      </c>
      <c r="B11" s="20" t="s">
        <v>94</v>
      </c>
      <c r="C11" s="21">
        <v>66.0</v>
      </c>
      <c r="D11" s="21">
        <v>92.0</v>
      </c>
      <c r="E11" s="21">
        <v>97.0</v>
      </c>
      <c r="F11" s="21">
        <v>76.0</v>
      </c>
      <c r="G11" s="21">
        <v>85.0</v>
      </c>
      <c r="H11" s="21">
        <v>93.0</v>
      </c>
      <c r="I11" s="21">
        <v>94.0</v>
      </c>
      <c r="J11" s="20">
        <v>74.0</v>
      </c>
      <c r="K11" s="20">
        <v>75.0</v>
      </c>
      <c r="L11" s="20">
        <v>86.0</v>
      </c>
      <c r="M11" s="20">
        <v>85.0</v>
      </c>
      <c r="N11" s="20">
        <v>90.0</v>
      </c>
      <c r="O11" s="20">
        <v>78.0</v>
      </c>
      <c r="P11" s="20">
        <v>77.0</v>
      </c>
      <c r="Q11" s="20">
        <v>94.0</v>
      </c>
      <c r="R11" s="20">
        <v>82.0</v>
      </c>
      <c r="S11" s="20">
        <v>86.0</v>
      </c>
      <c r="T11" s="20">
        <v>91.0</v>
      </c>
      <c r="U11" s="20">
        <v>80.0</v>
      </c>
      <c r="V11" s="22" t="s">
        <v>57</v>
      </c>
      <c r="W11" s="22" t="s">
        <v>77</v>
      </c>
      <c r="X11" s="22" t="s">
        <v>57</v>
      </c>
      <c r="Y11" s="22" t="s">
        <v>77</v>
      </c>
      <c r="Z11" s="22" t="s">
        <v>51</v>
      </c>
      <c r="AA11" s="22" t="s">
        <v>79</v>
      </c>
      <c r="AB11" s="22" t="s">
        <v>55</v>
      </c>
      <c r="AC11" s="22" t="s">
        <v>54</v>
      </c>
      <c r="AD11" s="22" t="s">
        <v>52</v>
      </c>
      <c r="AE11" s="22" t="s">
        <v>63</v>
      </c>
      <c r="AF11" s="22" t="s">
        <v>76</v>
      </c>
      <c r="AG11" s="22" t="s">
        <v>85</v>
      </c>
      <c r="AH11" s="22" t="s">
        <v>57</v>
      </c>
      <c r="AI11" s="22" t="s">
        <v>68</v>
      </c>
      <c r="AJ11" s="22" t="s">
        <v>76</v>
      </c>
      <c r="AK11" s="23">
        <f>SUM(C11:AJ11)</f>
        <v>1601.0</v>
      </c>
      <c r="AL11" s="24">
        <v>1047.0</v>
      </c>
      <c r="AM11" s="25">
        <v>664.0</v>
      </c>
      <c r="AN11" s="26">
        <f>SUM(AK11:AM11)</f>
        <v>3312.0</v>
      </c>
      <c r="AO11" s="27">
        <f>AN11*0.6</f>
        <v>1987.1999999999998</v>
      </c>
      <c r="AP11" s="28">
        <v>134.0</v>
      </c>
      <c r="AQ11" s="29">
        <f>AP11*0.4</f>
        <v>53.6</v>
      </c>
      <c r="AR11" s="27">
        <f>SUM(AQ11+AO11)</f>
        <v>2040.7999999999997</v>
      </c>
      <c r="AS11" s="30">
        <v>8.0</v>
      </c>
      <c r="AT11" s="34">
        <v>1.837110406E9</v>
      </c>
      <c r="AU11" s="35" t="s">
        <v>95</v>
      </c>
      <c r="AV11" s="19">
        <v>1.0</v>
      </c>
      <c r="AW11" s="19"/>
      <c r="AX11" s="19">
        <v>0.0</v>
      </c>
      <c r="AY11" s="19"/>
      <c r="AZ11" s="19">
        <v>5.0</v>
      </c>
      <c r="BA11" s="19"/>
      <c r="BB11" s="19">
        <v>2.0</v>
      </c>
      <c r="BC11" s="19"/>
      <c r="BD11" s="19">
        <v>5.0</v>
      </c>
      <c r="BE11" s="19">
        <v>5.0</v>
      </c>
      <c r="BF11" s="19"/>
      <c r="BG11" s="19">
        <v>60.0</v>
      </c>
      <c r="BH11" s="19">
        <v>0.0</v>
      </c>
      <c r="BI11" s="19"/>
      <c r="BJ11" s="19"/>
      <c r="BK11" s="36">
        <v>78.0</v>
      </c>
    </row>
    <row r="12" spans="8:8" ht="25.0" customHeight="1">
      <c r="A12" s="22">
        <v>1.837110401E9</v>
      </c>
      <c r="B12" s="22" t="s">
        <v>81</v>
      </c>
      <c r="C12" s="32">
        <v>72.0</v>
      </c>
      <c r="D12" s="32">
        <v>91.0</v>
      </c>
      <c r="E12" s="32">
        <v>97.0</v>
      </c>
      <c r="F12" s="32">
        <v>69.0</v>
      </c>
      <c r="G12" s="32">
        <v>82.0</v>
      </c>
      <c r="H12" s="32">
        <v>78.0</v>
      </c>
      <c r="I12" s="32">
        <v>91.0</v>
      </c>
      <c r="J12" s="22">
        <v>82.0</v>
      </c>
      <c r="K12" s="22">
        <v>78.0</v>
      </c>
      <c r="L12" s="22">
        <v>89.0</v>
      </c>
      <c r="M12" s="22">
        <v>93.0</v>
      </c>
      <c r="N12" s="22">
        <v>68.0</v>
      </c>
      <c r="O12" s="22">
        <v>82.0</v>
      </c>
      <c r="P12" s="22">
        <v>92.0</v>
      </c>
      <c r="Q12" s="22">
        <v>97.0</v>
      </c>
      <c r="R12" s="22">
        <v>78.0</v>
      </c>
      <c r="S12" s="22">
        <v>68.0</v>
      </c>
      <c r="T12" s="22">
        <v>92.0</v>
      </c>
      <c r="U12" s="22">
        <v>80.0</v>
      </c>
      <c r="V12" s="22" t="s">
        <v>63</v>
      </c>
      <c r="W12" s="22" t="s">
        <v>57</v>
      </c>
      <c r="X12" s="22" t="s">
        <v>77</v>
      </c>
      <c r="Y12" s="22" t="s">
        <v>77</v>
      </c>
      <c r="Z12" s="22" t="s">
        <v>57</v>
      </c>
      <c r="AA12" s="22" t="s">
        <v>52</v>
      </c>
      <c r="AB12" s="22" t="s">
        <v>66</v>
      </c>
      <c r="AC12" s="22" t="s">
        <v>61</v>
      </c>
      <c r="AD12" s="22" t="s">
        <v>65</v>
      </c>
      <c r="AE12" s="22" t="s">
        <v>67</v>
      </c>
      <c r="AF12" s="22" t="s">
        <v>69</v>
      </c>
      <c r="AG12" s="22" t="s">
        <v>66</v>
      </c>
      <c r="AH12" s="22" t="s">
        <v>60</v>
      </c>
      <c r="AI12" s="22" t="s">
        <v>93</v>
      </c>
      <c r="AJ12" s="22" t="s">
        <v>65</v>
      </c>
      <c r="AK12" s="23">
        <f>SUM(C12:AJ12)</f>
        <v>1579.0</v>
      </c>
      <c r="AL12" s="24">
        <v>1074.0</v>
      </c>
      <c r="AM12" s="25">
        <v>679.0</v>
      </c>
      <c r="AN12" s="26">
        <f>SUM(AK12:AM12)</f>
        <v>3332.0</v>
      </c>
      <c r="AO12" s="27">
        <f>AN12*0.6</f>
        <v>1999.1999999999998</v>
      </c>
      <c r="AP12" s="28">
        <v>101.0</v>
      </c>
      <c r="AQ12" s="29">
        <f>AP12*0.4</f>
        <v>40.400000000000006</v>
      </c>
      <c r="AR12" s="27">
        <f>SUM(AQ12+AO12)</f>
        <v>2039.6</v>
      </c>
      <c r="AS12" s="30">
        <v>9.0</v>
      </c>
      <c r="AT12" s="34">
        <v>1.837110407E9</v>
      </c>
      <c r="AU12" s="35" t="s">
        <v>96</v>
      </c>
      <c r="AV12" s="19">
        <v>4.0</v>
      </c>
      <c r="AW12" s="19"/>
      <c r="AX12" s="19">
        <v>0.0</v>
      </c>
      <c r="AY12" s="19"/>
      <c r="AZ12" s="19">
        <v>10.0</v>
      </c>
      <c r="BA12" s="19"/>
      <c r="BB12" s="19">
        <v>2.0</v>
      </c>
      <c r="BC12" s="19"/>
      <c r="BD12" s="19">
        <v>16.0</v>
      </c>
      <c r="BE12" s="19">
        <v>0.0</v>
      </c>
      <c r="BF12" s="19"/>
      <c r="BG12" s="19">
        <v>81.0</v>
      </c>
      <c r="BH12" s="19"/>
      <c r="BI12" s="19"/>
      <c r="BJ12" s="19"/>
      <c r="BK12" s="36">
        <v>113.0</v>
      </c>
    </row>
    <row r="13" spans="8:8" ht="25.0" customHeight="1">
      <c r="A13" s="20">
        <v>1.837110415E9</v>
      </c>
      <c r="B13" s="20" t="s">
        <v>97</v>
      </c>
      <c r="C13" s="21">
        <v>65.0</v>
      </c>
      <c r="D13" s="21">
        <v>89.0</v>
      </c>
      <c r="E13" s="21">
        <v>82.0</v>
      </c>
      <c r="F13" s="21">
        <v>73.0</v>
      </c>
      <c r="G13" s="21">
        <v>93.0</v>
      </c>
      <c r="H13" s="21">
        <v>73.0</v>
      </c>
      <c r="I13" s="21">
        <v>83.0</v>
      </c>
      <c r="J13" s="20">
        <v>87.0</v>
      </c>
      <c r="K13" s="20">
        <v>78.0</v>
      </c>
      <c r="L13" s="20">
        <v>84.0</v>
      </c>
      <c r="M13" s="20">
        <v>70.0</v>
      </c>
      <c r="N13" s="20">
        <v>72.0</v>
      </c>
      <c r="O13" s="20">
        <v>74.0</v>
      </c>
      <c r="P13" s="20">
        <v>83.0</v>
      </c>
      <c r="Q13" s="20">
        <v>91.0</v>
      </c>
      <c r="R13" s="20">
        <v>74.0</v>
      </c>
      <c r="S13" s="20">
        <v>64.0</v>
      </c>
      <c r="T13" s="20">
        <v>94.0</v>
      </c>
      <c r="U13" s="20">
        <v>75.0</v>
      </c>
      <c r="V13" s="22" t="s">
        <v>80</v>
      </c>
      <c r="W13" s="22" t="s">
        <v>66</v>
      </c>
      <c r="X13" s="22" t="s">
        <v>67</v>
      </c>
      <c r="Y13" s="22" t="s">
        <v>84</v>
      </c>
      <c r="Z13" s="22" t="s">
        <v>60</v>
      </c>
      <c r="AA13" s="22" t="s">
        <v>85</v>
      </c>
      <c r="AB13" s="22" t="s">
        <v>56</v>
      </c>
      <c r="AC13" s="22" t="s">
        <v>66</v>
      </c>
      <c r="AD13" s="22" t="s">
        <v>79</v>
      </c>
      <c r="AE13" s="22" t="s">
        <v>83</v>
      </c>
      <c r="AF13" s="22" t="s">
        <v>67</v>
      </c>
      <c r="AG13" s="22" t="s">
        <v>85</v>
      </c>
      <c r="AH13" s="22" t="s">
        <v>57</v>
      </c>
      <c r="AI13" s="22" t="s">
        <v>98</v>
      </c>
      <c r="AJ13" s="22" t="s">
        <v>99</v>
      </c>
      <c r="AK13" s="23">
        <f>SUM(C13:AJ13)</f>
        <v>1504.0</v>
      </c>
      <c r="AL13" s="24">
        <v>1051.0</v>
      </c>
      <c r="AM13" s="25">
        <v>622.0</v>
      </c>
      <c r="AN13" s="26">
        <f>SUM(AK13:AM13)</f>
        <v>3177.0</v>
      </c>
      <c r="AO13" s="27">
        <f>AN13*0.6</f>
        <v>1906.1999999999998</v>
      </c>
      <c r="AP13" s="28">
        <v>292.5</v>
      </c>
      <c r="AQ13" s="29">
        <f>AP13*0.4</f>
        <v>117.0</v>
      </c>
      <c r="AR13" s="27">
        <f>SUM(AQ13+AO13)</f>
        <v>2023.1999999999998</v>
      </c>
      <c r="AS13" s="30">
        <v>10.0</v>
      </c>
      <c r="AT13" s="34">
        <v>1.837110408E9</v>
      </c>
      <c r="AU13" s="35" t="s">
        <v>100</v>
      </c>
      <c r="AV13" s="19">
        <v>2.0</v>
      </c>
      <c r="AW13" s="19"/>
      <c r="AX13" s="19">
        <v>0.0</v>
      </c>
      <c r="AY13" s="19"/>
      <c r="AZ13" s="19">
        <v>36.0</v>
      </c>
      <c r="BA13" s="19"/>
      <c r="BB13" s="19">
        <v>0.0</v>
      </c>
      <c r="BC13" s="19"/>
      <c r="BD13" s="19">
        <v>5.0</v>
      </c>
      <c r="BE13" s="19">
        <v>4.0</v>
      </c>
      <c r="BF13" s="19"/>
      <c r="BG13" s="19">
        <v>60.0</v>
      </c>
      <c r="BH13" s="19">
        <v>0.0</v>
      </c>
      <c r="BI13" s="19"/>
      <c r="BJ13" s="19"/>
      <c r="BK13" s="36">
        <v>107.0</v>
      </c>
    </row>
    <row r="14" spans="8:8" ht="25.0" customHeight="1">
      <c r="A14" s="22">
        <v>1.837110407E9</v>
      </c>
      <c r="B14" s="22" t="s">
        <v>96</v>
      </c>
      <c r="C14" s="32">
        <v>70.0</v>
      </c>
      <c r="D14" s="32">
        <v>90.0</v>
      </c>
      <c r="E14" s="32">
        <v>94.0</v>
      </c>
      <c r="F14" s="32">
        <v>81.0</v>
      </c>
      <c r="G14" s="32">
        <v>81.0</v>
      </c>
      <c r="H14" s="32">
        <v>78.0</v>
      </c>
      <c r="I14" s="32">
        <v>84.0</v>
      </c>
      <c r="J14" s="22">
        <v>79.0</v>
      </c>
      <c r="K14" s="22">
        <v>84.0</v>
      </c>
      <c r="L14" s="22">
        <v>87.0</v>
      </c>
      <c r="M14" s="22">
        <v>85.0</v>
      </c>
      <c r="N14" s="22">
        <v>85.0</v>
      </c>
      <c r="O14" s="22">
        <v>80.0</v>
      </c>
      <c r="P14" s="22">
        <v>87.0</v>
      </c>
      <c r="Q14" s="22">
        <v>91.0</v>
      </c>
      <c r="R14" s="22">
        <v>79.0</v>
      </c>
      <c r="S14" s="22">
        <v>69.0</v>
      </c>
      <c r="T14" s="22">
        <v>76.0</v>
      </c>
      <c r="U14" s="22">
        <v>70.0</v>
      </c>
      <c r="V14" s="22" t="s">
        <v>79</v>
      </c>
      <c r="W14" s="22" t="s">
        <v>52</v>
      </c>
      <c r="X14" s="22" t="s">
        <v>83</v>
      </c>
      <c r="Y14" s="22" t="s">
        <v>98</v>
      </c>
      <c r="Z14" s="22" t="s">
        <v>76</v>
      </c>
      <c r="AA14" s="22" t="s">
        <v>80</v>
      </c>
      <c r="AB14" s="22" t="s">
        <v>78</v>
      </c>
      <c r="AC14" s="22" t="s">
        <v>88</v>
      </c>
      <c r="AD14" s="22" t="s">
        <v>57</v>
      </c>
      <c r="AE14" s="22" t="s">
        <v>90</v>
      </c>
      <c r="AF14" s="22" t="s">
        <v>93</v>
      </c>
      <c r="AG14" s="22" t="s">
        <v>57</v>
      </c>
      <c r="AH14" s="22" t="s">
        <v>52</v>
      </c>
      <c r="AI14" s="22" t="s">
        <v>80</v>
      </c>
      <c r="AJ14" s="22" t="s">
        <v>83</v>
      </c>
      <c r="AK14" s="23">
        <f>SUM(C14:AJ14)</f>
        <v>1550.0</v>
      </c>
      <c r="AL14" s="24">
        <v>1041.0</v>
      </c>
      <c r="AM14" s="25">
        <v>697.0</v>
      </c>
      <c r="AN14" s="26">
        <f>SUM(AK14:AM14)</f>
        <v>3288.0</v>
      </c>
      <c r="AO14" s="27">
        <f>AN14*0.6</f>
        <v>1972.8</v>
      </c>
      <c r="AP14" s="28">
        <v>113.0</v>
      </c>
      <c r="AQ14" s="29">
        <f>AP14*0.4</f>
        <v>45.2</v>
      </c>
      <c r="AR14" s="27">
        <f>SUM(AQ14+AO14)</f>
        <v>2018.0</v>
      </c>
      <c r="AS14" s="30">
        <v>11.0</v>
      </c>
      <c r="AT14" s="34">
        <v>1.837110409E9</v>
      </c>
      <c r="AU14" s="35" t="s">
        <v>101</v>
      </c>
      <c r="AV14" s="19">
        <v>2.0</v>
      </c>
      <c r="AW14" s="19"/>
      <c r="AX14" s="19">
        <v>0.0</v>
      </c>
      <c r="AY14" s="19"/>
      <c r="AZ14" s="19">
        <v>10.0</v>
      </c>
      <c r="BA14" s="19"/>
      <c r="BB14" s="19">
        <v>0.0</v>
      </c>
      <c r="BC14" s="19"/>
      <c r="BD14" s="19">
        <v>5.0</v>
      </c>
      <c r="BE14" s="19">
        <v>0.0</v>
      </c>
      <c r="BF14" s="19"/>
      <c r="BG14" s="19">
        <v>60.0</v>
      </c>
      <c r="BH14" s="19">
        <v>0.0</v>
      </c>
      <c r="BI14" s="19"/>
      <c r="BJ14" s="19"/>
      <c r="BK14" s="36">
        <v>77.0</v>
      </c>
    </row>
    <row r="15" spans="8:8" ht="25.0" customHeight="1">
      <c r="A15" s="20">
        <v>1.837110414E9</v>
      </c>
      <c r="B15" s="20" t="s">
        <v>102</v>
      </c>
      <c r="C15" s="21">
        <v>75.0</v>
      </c>
      <c r="D15" s="21">
        <v>91.0</v>
      </c>
      <c r="E15" s="21">
        <v>97.0</v>
      </c>
      <c r="F15" s="21">
        <v>70.0</v>
      </c>
      <c r="G15" s="21">
        <v>92.0</v>
      </c>
      <c r="H15" s="21">
        <v>69.0</v>
      </c>
      <c r="I15" s="21">
        <v>94.0</v>
      </c>
      <c r="J15" s="20">
        <v>80.0</v>
      </c>
      <c r="K15" s="20">
        <v>82.0</v>
      </c>
      <c r="L15" s="20">
        <v>81.0</v>
      </c>
      <c r="M15" s="20">
        <v>86.0</v>
      </c>
      <c r="N15" s="20">
        <v>82.0</v>
      </c>
      <c r="O15" s="20">
        <v>72.0</v>
      </c>
      <c r="P15" s="20">
        <v>83.0</v>
      </c>
      <c r="Q15" s="20">
        <v>87.0</v>
      </c>
      <c r="R15" s="20">
        <v>68.0</v>
      </c>
      <c r="S15" s="20">
        <v>69.0</v>
      </c>
      <c r="T15" s="20">
        <v>75.0</v>
      </c>
      <c r="U15" s="20">
        <v>65.0</v>
      </c>
      <c r="V15" s="22" t="s">
        <v>66</v>
      </c>
      <c r="W15" s="22" t="s">
        <v>65</v>
      </c>
      <c r="X15" s="22" t="s">
        <v>66</v>
      </c>
      <c r="Y15" s="22" t="s">
        <v>53</v>
      </c>
      <c r="Z15" s="22" t="s">
        <v>58</v>
      </c>
      <c r="AA15" s="22" t="s">
        <v>60</v>
      </c>
      <c r="AB15" s="22" t="s">
        <v>55</v>
      </c>
      <c r="AC15" s="22" t="s">
        <v>61</v>
      </c>
      <c r="AD15" s="22" t="s">
        <v>54</v>
      </c>
      <c r="AE15" s="22" t="s">
        <v>65</v>
      </c>
      <c r="AF15" s="22" t="s">
        <v>69</v>
      </c>
      <c r="AG15" s="22" t="s">
        <v>61</v>
      </c>
      <c r="AH15" s="22" t="s">
        <v>52</v>
      </c>
      <c r="AI15" s="22" t="s">
        <v>99</v>
      </c>
      <c r="AJ15" s="22" t="s">
        <v>52</v>
      </c>
      <c r="AK15" s="23">
        <f>SUM(C15:AJ15)</f>
        <v>1518.0</v>
      </c>
      <c r="AL15" s="24">
        <v>1105.0</v>
      </c>
      <c r="AM15" s="25">
        <v>635.0</v>
      </c>
      <c r="AN15" s="26">
        <f>SUM(AK15:AM15)</f>
        <v>3258.0</v>
      </c>
      <c r="AO15" s="27">
        <f>AN15*0.6</f>
        <v>1954.8</v>
      </c>
      <c r="AP15" s="28">
        <v>125.0</v>
      </c>
      <c r="AQ15" s="29">
        <f>AP15*0.4</f>
        <v>50.0</v>
      </c>
      <c r="AR15" s="27">
        <f>SUM(AQ15+AO15)</f>
        <v>2004.8</v>
      </c>
      <c r="AS15" s="30">
        <v>12.0</v>
      </c>
      <c r="AT15" s="34">
        <v>1.83711041E9</v>
      </c>
      <c r="AU15" s="35" t="s">
        <v>103</v>
      </c>
      <c r="AV15" s="19">
        <v>11.0</v>
      </c>
      <c r="AW15" s="19"/>
      <c r="AX15" s="19">
        <v>1.0</v>
      </c>
      <c r="AY15" s="19"/>
      <c r="AZ15" s="19">
        <v>10.0</v>
      </c>
      <c r="BA15" s="19"/>
      <c r="BB15" s="19">
        <v>4.0</v>
      </c>
      <c r="BC15" s="19"/>
      <c r="BD15" s="19">
        <v>5.0</v>
      </c>
      <c r="BE15" s="19">
        <v>7.0</v>
      </c>
      <c r="BF15" s="19"/>
      <c r="BG15" s="19">
        <v>60.0</v>
      </c>
      <c r="BH15" s="19">
        <v>0.0</v>
      </c>
      <c r="BI15" s="19"/>
      <c r="BJ15" s="19"/>
      <c r="BK15" s="36">
        <v>98.0</v>
      </c>
    </row>
    <row r="16" spans="8:8" ht="25.0" customHeight="1">
      <c r="A16" s="22">
        <v>1.837110402E9</v>
      </c>
      <c r="B16" s="22" t="s">
        <v>86</v>
      </c>
      <c r="C16" s="32">
        <v>85.0</v>
      </c>
      <c r="D16" s="32">
        <v>92.0</v>
      </c>
      <c r="E16" s="32">
        <v>86.0</v>
      </c>
      <c r="F16" s="32">
        <v>80.0</v>
      </c>
      <c r="G16" s="32">
        <v>80.0</v>
      </c>
      <c r="H16" s="32">
        <v>67.0</v>
      </c>
      <c r="I16" s="32">
        <v>85.0</v>
      </c>
      <c r="J16" s="22">
        <v>85.0</v>
      </c>
      <c r="K16" s="22">
        <v>79.0</v>
      </c>
      <c r="L16" s="22">
        <v>78.0</v>
      </c>
      <c r="M16" s="22">
        <v>74.0</v>
      </c>
      <c r="N16" s="22">
        <v>71.0</v>
      </c>
      <c r="O16" s="22">
        <v>74.0</v>
      </c>
      <c r="P16" s="22">
        <v>91.0</v>
      </c>
      <c r="Q16" s="22">
        <v>100.0</v>
      </c>
      <c r="R16" s="22">
        <v>93.0</v>
      </c>
      <c r="S16" s="22">
        <v>65.0</v>
      </c>
      <c r="T16" s="22">
        <v>85.0</v>
      </c>
      <c r="U16" s="22">
        <v>90.0</v>
      </c>
      <c r="V16" s="22" t="s">
        <v>54</v>
      </c>
      <c r="W16" s="22" t="s">
        <v>66</v>
      </c>
      <c r="X16" s="22" t="s">
        <v>104</v>
      </c>
      <c r="Y16" s="22" t="s">
        <v>53</v>
      </c>
      <c r="Z16" s="22" t="s">
        <v>54</v>
      </c>
      <c r="AA16" s="22" t="s">
        <v>65</v>
      </c>
      <c r="AB16" s="22" t="s">
        <v>66</v>
      </c>
      <c r="AC16" s="22" t="s">
        <v>52</v>
      </c>
      <c r="AD16" s="22" t="s">
        <v>63</v>
      </c>
      <c r="AE16" s="22" t="s">
        <v>69</v>
      </c>
      <c r="AF16" s="22" t="s">
        <v>80</v>
      </c>
      <c r="AG16" s="22" t="s">
        <v>58</v>
      </c>
      <c r="AH16" s="22" t="s">
        <v>57</v>
      </c>
      <c r="AI16" s="22" t="s">
        <v>58</v>
      </c>
      <c r="AJ16" s="22" t="s">
        <v>57</v>
      </c>
      <c r="AK16" s="23">
        <f>SUM(C16:AJ16)</f>
        <v>1560.0</v>
      </c>
      <c r="AL16" s="24">
        <v>1037.0</v>
      </c>
      <c r="AM16" s="25">
        <v>650.0</v>
      </c>
      <c r="AN16" s="26">
        <f>SUM(AK16:AM16)</f>
        <v>3247.0</v>
      </c>
      <c r="AO16" s="27">
        <f>AN16*0.6</f>
        <v>1948.1999999999998</v>
      </c>
      <c r="AP16" s="28">
        <v>123.0</v>
      </c>
      <c r="AQ16" s="29">
        <f>AP16*0.4</f>
        <v>49.2</v>
      </c>
      <c r="AR16" s="27">
        <f>SUM(AQ16+AO16)</f>
        <v>1997.3999999999999</v>
      </c>
      <c r="AS16" s="30">
        <v>13.0</v>
      </c>
      <c r="AT16" s="34">
        <v>1.837110411E9</v>
      </c>
      <c r="AU16" s="35" t="s">
        <v>105</v>
      </c>
      <c r="AV16" s="19">
        <v>7.0</v>
      </c>
      <c r="AW16" s="19"/>
      <c r="AX16" s="19">
        <v>5.0</v>
      </c>
      <c r="AY16" s="19"/>
      <c r="AZ16" s="19">
        <v>10.0</v>
      </c>
      <c r="BA16" s="19"/>
      <c r="BB16" s="19">
        <v>0.0</v>
      </c>
      <c r="BC16" s="19"/>
      <c r="BD16" s="19">
        <v>5.0</v>
      </c>
      <c r="BE16" s="19">
        <v>25.0</v>
      </c>
      <c r="BF16" s="19"/>
      <c r="BG16" s="19">
        <v>60.0</v>
      </c>
      <c r="BH16" s="19">
        <v>2.0</v>
      </c>
      <c r="BI16" s="19"/>
      <c r="BJ16" s="19"/>
      <c r="BK16" s="36">
        <v>114.0</v>
      </c>
    </row>
    <row r="17" spans="8:8" ht="25.0" customHeight="1">
      <c r="A17" s="22">
        <v>1.837110445E9</v>
      </c>
      <c r="B17" s="22" t="s">
        <v>106</v>
      </c>
      <c r="C17" s="32">
        <v>76.0</v>
      </c>
      <c r="D17" s="32">
        <v>91.0</v>
      </c>
      <c r="E17" s="32">
        <v>79.0</v>
      </c>
      <c r="F17" s="32">
        <v>78.0</v>
      </c>
      <c r="G17" s="32">
        <v>76.0</v>
      </c>
      <c r="H17" s="32">
        <v>93.0</v>
      </c>
      <c r="I17" s="32">
        <v>82.0</v>
      </c>
      <c r="J17" s="22">
        <v>78.0</v>
      </c>
      <c r="K17" s="22">
        <v>79.0</v>
      </c>
      <c r="L17" s="22">
        <v>85.0</v>
      </c>
      <c r="M17" s="22">
        <v>71.0</v>
      </c>
      <c r="N17" s="22">
        <v>79.0</v>
      </c>
      <c r="O17" s="22">
        <v>85.0</v>
      </c>
      <c r="P17" s="22">
        <v>83.0</v>
      </c>
      <c r="Q17" s="22">
        <v>97.0</v>
      </c>
      <c r="R17" s="22">
        <v>92.0</v>
      </c>
      <c r="S17" s="22">
        <v>78.0</v>
      </c>
      <c r="T17" s="22">
        <v>77.0</v>
      </c>
      <c r="U17" s="22">
        <v>60.0</v>
      </c>
      <c r="V17" s="22" t="s">
        <v>58</v>
      </c>
      <c r="W17" s="22" t="s">
        <v>66</v>
      </c>
      <c r="X17" s="22" t="s">
        <v>93</v>
      </c>
      <c r="Y17" s="22" t="s">
        <v>77</v>
      </c>
      <c r="Z17" s="22" t="s">
        <v>53</v>
      </c>
      <c r="AA17" s="22" t="s">
        <v>68</v>
      </c>
      <c r="AB17" s="22" t="s">
        <v>78</v>
      </c>
      <c r="AC17" s="22" t="s">
        <v>51</v>
      </c>
      <c r="AD17" s="22" t="s">
        <v>65</v>
      </c>
      <c r="AE17" s="22" t="s">
        <v>51</v>
      </c>
      <c r="AF17" s="22" t="s">
        <v>107</v>
      </c>
      <c r="AG17" s="22" t="s">
        <v>79</v>
      </c>
      <c r="AH17" s="22" t="s">
        <v>63</v>
      </c>
      <c r="AI17" s="22" t="s">
        <v>56</v>
      </c>
      <c r="AJ17" s="22" t="s">
        <v>79</v>
      </c>
      <c r="AK17" s="23">
        <f>SUM(C17:AJ17)</f>
        <v>1539.0</v>
      </c>
      <c r="AL17" s="24">
        <v>1038.0</v>
      </c>
      <c r="AM17" s="25">
        <v>677.0</v>
      </c>
      <c r="AN17" s="26">
        <f>SUM(AK17:AM17)</f>
        <v>3254.0</v>
      </c>
      <c r="AO17" s="27">
        <f>AN17*0.6</f>
        <v>1952.3999999999999</v>
      </c>
      <c r="AP17" s="28">
        <v>75.0</v>
      </c>
      <c r="AQ17" s="29">
        <f>AP17*0.4</f>
        <v>30.0</v>
      </c>
      <c r="AR17" s="27">
        <f>SUM(AQ17+AO17)</f>
        <v>1982.3999999999999</v>
      </c>
      <c r="AS17" s="30">
        <v>14.0</v>
      </c>
      <c r="AT17" s="34">
        <v>1.837110412E9</v>
      </c>
      <c r="AU17" s="35" t="s">
        <v>94</v>
      </c>
      <c r="AV17" s="19">
        <v>10.0</v>
      </c>
      <c r="AW17" s="19"/>
      <c r="AX17" s="19">
        <v>0.0</v>
      </c>
      <c r="AY17" s="19"/>
      <c r="AZ17" s="19">
        <v>10.0</v>
      </c>
      <c r="BA17" s="19"/>
      <c r="BB17" s="19">
        <v>5.0</v>
      </c>
      <c r="BC17" s="19"/>
      <c r="BD17" s="19">
        <v>16.0</v>
      </c>
      <c r="BE17" s="19">
        <v>12.0</v>
      </c>
      <c r="BF17" s="19"/>
      <c r="BG17" s="19">
        <v>81.0</v>
      </c>
      <c r="BH17" s="19">
        <v>0.0</v>
      </c>
      <c r="BI17" s="19"/>
      <c r="BJ17" s="19"/>
      <c r="BK17" s="36">
        <v>134.0</v>
      </c>
    </row>
    <row r="18" spans="8:8" ht="25.0" customHeight="1">
      <c r="A18" s="22">
        <v>1.837110439E9</v>
      </c>
      <c r="B18" s="22" t="s">
        <v>108</v>
      </c>
      <c r="C18" s="32">
        <v>75.0</v>
      </c>
      <c r="D18" s="32">
        <v>92.0</v>
      </c>
      <c r="E18" s="32">
        <v>93.0</v>
      </c>
      <c r="F18" s="32">
        <v>86.0</v>
      </c>
      <c r="G18" s="32">
        <v>84.0</v>
      </c>
      <c r="H18" s="32">
        <v>92.0</v>
      </c>
      <c r="I18" s="32">
        <v>78.0</v>
      </c>
      <c r="J18" s="22">
        <v>76.0</v>
      </c>
      <c r="K18" s="22">
        <v>78.0</v>
      </c>
      <c r="L18" s="22">
        <v>78.0</v>
      </c>
      <c r="M18" s="22">
        <v>90.0</v>
      </c>
      <c r="N18" s="22">
        <v>88.0</v>
      </c>
      <c r="O18" s="22">
        <v>83.0</v>
      </c>
      <c r="P18" s="22">
        <v>88.0</v>
      </c>
      <c r="Q18" s="22">
        <v>87.0</v>
      </c>
      <c r="R18" s="22">
        <v>82.0</v>
      </c>
      <c r="S18" s="22">
        <v>81.0</v>
      </c>
      <c r="T18" s="22">
        <v>84.0</v>
      </c>
      <c r="U18" s="22">
        <v>70.0</v>
      </c>
      <c r="V18" s="22" t="s">
        <v>109</v>
      </c>
      <c r="W18" s="22" t="s">
        <v>61</v>
      </c>
      <c r="X18" s="22" t="s">
        <v>83</v>
      </c>
      <c r="Y18" s="22" t="s">
        <v>79</v>
      </c>
      <c r="Z18" s="22" t="s">
        <v>67</v>
      </c>
      <c r="AA18" s="22" t="s">
        <v>60</v>
      </c>
      <c r="AB18" s="22" t="s">
        <v>89</v>
      </c>
      <c r="AC18" s="22" t="s">
        <v>98</v>
      </c>
      <c r="AD18" s="22" t="s">
        <v>51</v>
      </c>
      <c r="AE18" s="22" t="s">
        <v>67</v>
      </c>
      <c r="AF18" s="22" t="s">
        <v>90</v>
      </c>
      <c r="AG18" s="22" t="s">
        <v>65</v>
      </c>
      <c r="AH18" s="22" t="s">
        <v>57</v>
      </c>
      <c r="AI18" s="22" t="s">
        <v>76</v>
      </c>
      <c r="AJ18" s="22" t="s">
        <v>62</v>
      </c>
      <c r="AK18" s="23">
        <f>SUM(C18:AJ18)</f>
        <v>1585.0</v>
      </c>
      <c r="AL18" s="24">
        <v>999.0</v>
      </c>
      <c r="AM18" s="25">
        <v>637.0</v>
      </c>
      <c r="AN18" s="26">
        <f>SUM(AK18:AM18)</f>
        <v>3221.0</v>
      </c>
      <c r="AO18" s="27">
        <f>AN18*0.6</f>
        <v>1932.6</v>
      </c>
      <c r="AP18" s="28">
        <v>94.0</v>
      </c>
      <c r="AQ18" s="29">
        <f>AP18*0.4</f>
        <v>37.6</v>
      </c>
      <c r="AR18" s="27">
        <f>SUM(AQ18+AO18)</f>
        <v>1970.1999999999998</v>
      </c>
      <c r="AS18" s="30">
        <v>15.0</v>
      </c>
      <c r="AT18" s="34">
        <v>1.837110413E9</v>
      </c>
      <c r="AU18" s="35" t="s">
        <v>50</v>
      </c>
      <c r="AV18" s="19">
        <v>18.0</v>
      </c>
      <c r="AW18" s="19"/>
      <c r="AX18" s="19">
        <v>11.0</v>
      </c>
      <c r="AY18" s="19"/>
      <c r="AZ18" s="19">
        <v>10.0</v>
      </c>
      <c r="BA18" s="19"/>
      <c r="BB18" s="19">
        <v>12.0</v>
      </c>
      <c r="BC18" s="19"/>
      <c r="BD18" s="19">
        <v>48.0</v>
      </c>
      <c r="BE18" s="19">
        <v>49.0</v>
      </c>
      <c r="BF18" s="19"/>
      <c r="BG18" s="19">
        <v>90.0</v>
      </c>
      <c r="BH18" s="19">
        <v>20.0</v>
      </c>
      <c r="BI18" s="19"/>
      <c r="BJ18" s="19"/>
      <c r="BK18" s="36">
        <v>258.0</v>
      </c>
    </row>
    <row r="19" spans="8:8" ht="25.0" customHeight="1">
      <c r="A19" s="22">
        <v>1.837110444E9</v>
      </c>
      <c r="B19" s="22" t="s">
        <v>110</v>
      </c>
      <c r="C19" s="32">
        <v>73.0</v>
      </c>
      <c r="D19" s="32">
        <v>87.0</v>
      </c>
      <c r="E19" s="32">
        <v>97.0</v>
      </c>
      <c r="F19" s="32">
        <v>65.0</v>
      </c>
      <c r="G19" s="32">
        <v>87.0</v>
      </c>
      <c r="H19" s="32">
        <v>71.0</v>
      </c>
      <c r="I19" s="32">
        <v>81.0</v>
      </c>
      <c r="J19" s="22">
        <v>79.0</v>
      </c>
      <c r="K19" s="22">
        <v>74.0</v>
      </c>
      <c r="L19" s="22">
        <v>81.0</v>
      </c>
      <c r="M19" s="22">
        <v>90.0</v>
      </c>
      <c r="N19" s="22">
        <v>85.0</v>
      </c>
      <c r="O19" s="22">
        <v>75.0</v>
      </c>
      <c r="P19" s="22">
        <v>81.0</v>
      </c>
      <c r="Q19" s="22">
        <v>94.0</v>
      </c>
      <c r="R19" s="22">
        <v>80.0</v>
      </c>
      <c r="S19" s="22">
        <v>67.0</v>
      </c>
      <c r="T19" s="22">
        <v>85.0</v>
      </c>
      <c r="U19" s="22">
        <v>60.0</v>
      </c>
      <c r="V19" s="22" t="s">
        <v>76</v>
      </c>
      <c r="W19" s="22" t="s">
        <v>65</v>
      </c>
      <c r="X19" s="22" t="s">
        <v>58</v>
      </c>
      <c r="Y19" s="22" t="s">
        <v>66</v>
      </c>
      <c r="Z19" s="22" t="s">
        <v>85</v>
      </c>
      <c r="AA19" s="22" t="s">
        <v>54</v>
      </c>
      <c r="AB19" s="22" t="s">
        <v>78</v>
      </c>
      <c r="AC19" s="22" t="s">
        <v>69</v>
      </c>
      <c r="AD19" s="22" t="s">
        <v>58</v>
      </c>
      <c r="AE19" s="22" t="s">
        <v>60</v>
      </c>
      <c r="AF19" s="22" t="s">
        <v>99</v>
      </c>
      <c r="AG19" s="22" t="s">
        <v>60</v>
      </c>
      <c r="AH19" s="22" t="s">
        <v>54</v>
      </c>
      <c r="AI19" s="22" t="s">
        <v>58</v>
      </c>
      <c r="AJ19" s="22" t="s">
        <v>51</v>
      </c>
      <c r="AK19" s="23">
        <f>SUM(C19:AJ19)</f>
        <v>1512.0</v>
      </c>
      <c r="AL19" s="24">
        <v>1017.0</v>
      </c>
      <c r="AM19" s="25">
        <v>671.0</v>
      </c>
      <c r="AN19" s="26">
        <f>SUM(AK19:AM19)</f>
        <v>3200.0</v>
      </c>
      <c r="AO19" s="27">
        <f>AN19*0.6</f>
        <v>1920.0</v>
      </c>
      <c r="AP19" s="28">
        <v>96.0</v>
      </c>
      <c r="AQ19" s="29">
        <f>AP19*0.4</f>
        <v>38.400000000000006</v>
      </c>
      <c r="AR19" s="27">
        <f>SUM(AQ19+AO19)</f>
        <v>1958.4</v>
      </c>
      <c r="AS19" s="30">
        <v>16.0</v>
      </c>
      <c r="AT19" s="34">
        <v>1.837110414E9</v>
      </c>
      <c r="AU19" s="35" t="s">
        <v>102</v>
      </c>
      <c r="AV19" s="19">
        <v>12.0</v>
      </c>
      <c r="AW19" s="19"/>
      <c r="AX19" s="19">
        <v>0.0</v>
      </c>
      <c r="AY19" s="19"/>
      <c r="AZ19" s="19">
        <v>10.0</v>
      </c>
      <c r="BA19" s="19"/>
      <c r="BB19" s="19">
        <v>11.0</v>
      </c>
      <c r="BC19" s="19"/>
      <c r="BD19" s="19">
        <v>15.0</v>
      </c>
      <c r="BE19" s="19">
        <v>7.0</v>
      </c>
      <c r="BF19" s="19"/>
      <c r="BG19" s="19">
        <v>70.0</v>
      </c>
      <c r="BH19" s="19">
        <v>0.0</v>
      </c>
      <c r="BI19" s="19"/>
      <c r="BJ19" s="19"/>
      <c r="BK19" s="36">
        <v>125.0</v>
      </c>
    </row>
    <row r="20" spans="8:8" ht="25.0" customHeight="1">
      <c r="A20" s="20">
        <v>1.837110436E9</v>
      </c>
      <c r="B20" s="20" t="s">
        <v>111</v>
      </c>
      <c r="C20" s="21">
        <v>79.0</v>
      </c>
      <c r="D20" s="21">
        <v>91.0</v>
      </c>
      <c r="E20" s="21">
        <v>80.0</v>
      </c>
      <c r="F20" s="21">
        <v>79.0</v>
      </c>
      <c r="G20" s="21">
        <v>88.0</v>
      </c>
      <c r="H20" s="21">
        <v>88.0</v>
      </c>
      <c r="I20" s="21">
        <v>82.0</v>
      </c>
      <c r="J20" s="20">
        <v>74.0</v>
      </c>
      <c r="K20" s="20">
        <v>78.0</v>
      </c>
      <c r="L20" s="20">
        <v>86.0</v>
      </c>
      <c r="M20" s="20">
        <v>74.0</v>
      </c>
      <c r="N20" s="37">
        <v>46.0</v>
      </c>
      <c r="O20" s="20">
        <v>62.0</v>
      </c>
      <c r="P20" s="20">
        <v>84.0</v>
      </c>
      <c r="Q20" s="20">
        <v>94.0</v>
      </c>
      <c r="R20" s="20">
        <v>83.0</v>
      </c>
      <c r="S20" s="20">
        <v>85.0</v>
      </c>
      <c r="T20" s="20">
        <v>75.0</v>
      </c>
      <c r="U20" s="20">
        <v>65.0</v>
      </c>
      <c r="V20" s="22" t="s">
        <v>68</v>
      </c>
      <c r="W20" s="22" t="s">
        <v>52</v>
      </c>
      <c r="X20" s="22" t="s">
        <v>93</v>
      </c>
      <c r="Y20" s="22" t="s">
        <v>65</v>
      </c>
      <c r="Z20" s="22" t="s">
        <v>76</v>
      </c>
      <c r="AA20" s="22" t="s">
        <v>52</v>
      </c>
      <c r="AB20" s="22" t="s">
        <v>89</v>
      </c>
      <c r="AC20" s="22" t="s">
        <v>52</v>
      </c>
      <c r="AD20" s="22" t="s">
        <v>52</v>
      </c>
      <c r="AE20" s="22" t="s">
        <v>76</v>
      </c>
      <c r="AF20" s="22" t="s">
        <v>83</v>
      </c>
      <c r="AG20" s="22" t="s">
        <v>58</v>
      </c>
      <c r="AH20" s="22" t="s">
        <v>84</v>
      </c>
      <c r="AI20" s="22" t="s">
        <v>66</v>
      </c>
      <c r="AJ20" s="22" t="s">
        <v>76</v>
      </c>
      <c r="AK20" s="23">
        <f>SUM(C20:AJ20)</f>
        <v>1493.0</v>
      </c>
      <c r="AL20" s="24">
        <v>1020.0</v>
      </c>
      <c r="AM20" s="25">
        <v>678.0</v>
      </c>
      <c r="AN20" s="26">
        <f>SUM(AK20:AM20)</f>
        <v>3191.0</v>
      </c>
      <c r="AO20" s="27">
        <f>AN20*0.6</f>
        <v>1914.6</v>
      </c>
      <c r="AP20" s="28">
        <v>84.0</v>
      </c>
      <c r="AQ20" s="29">
        <f>AP20*0.4</f>
        <v>33.6</v>
      </c>
      <c r="AR20" s="27">
        <f>SUM(AQ20+AO20)</f>
        <v>1948.1999999999998</v>
      </c>
      <c r="AS20" s="30">
        <v>17.0</v>
      </c>
      <c r="AT20" s="34">
        <v>1.837110415E9</v>
      </c>
      <c r="AU20" s="35" t="s">
        <v>97</v>
      </c>
      <c r="AV20" s="19">
        <v>14.0</v>
      </c>
      <c r="AW20" s="19"/>
      <c r="AX20" s="19">
        <v>12.0</v>
      </c>
      <c r="AY20" s="19"/>
      <c r="AZ20" s="19">
        <v>14.0</v>
      </c>
      <c r="BA20" s="19"/>
      <c r="BB20" s="19">
        <v>32.0</v>
      </c>
      <c r="BC20" s="19"/>
      <c r="BD20" s="19">
        <v>43.0</v>
      </c>
      <c r="BE20" s="19">
        <v>57.5</v>
      </c>
      <c r="BF20" s="19"/>
      <c r="BG20" s="19">
        <v>118.0</v>
      </c>
      <c r="BH20" s="19">
        <v>2.0</v>
      </c>
      <c r="BI20" s="19"/>
      <c r="BJ20" s="19"/>
      <c r="BK20" s="36">
        <v>292.5</v>
      </c>
    </row>
    <row r="21" spans="8:8" ht="25.0" customHeight="1">
      <c r="A21" s="22">
        <v>1.837110406E9</v>
      </c>
      <c r="B21" s="22" t="s">
        <v>95</v>
      </c>
      <c r="C21" s="32">
        <v>66.0</v>
      </c>
      <c r="D21" s="32">
        <v>93.0</v>
      </c>
      <c r="E21" s="32">
        <v>85.0</v>
      </c>
      <c r="F21" s="32">
        <v>74.0</v>
      </c>
      <c r="G21" s="32">
        <v>69.0</v>
      </c>
      <c r="H21" s="32">
        <v>76.0</v>
      </c>
      <c r="I21" s="32">
        <v>71.0</v>
      </c>
      <c r="J21" s="22">
        <v>81.0</v>
      </c>
      <c r="K21" s="22">
        <v>81.0</v>
      </c>
      <c r="L21" s="22">
        <v>87.0</v>
      </c>
      <c r="M21" s="22">
        <v>86.0</v>
      </c>
      <c r="N21" s="22">
        <v>80.0</v>
      </c>
      <c r="O21" s="22">
        <v>75.0</v>
      </c>
      <c r="P21" s="22">
        <v>87.0</v>
      </c>
      <c r="Q21" s="22">
        <v>100.0</v>
      </c>
      <c r="R21" s="22">
        <v>87.0</v>
      </c>
      <c r="S21" s="22">
        <v>75.0</v>
      </c>
      <c r="T21" s="22">
        <v>90.0</v>
      </c>
      <c r="U21" s="22">
        <v>70.0</v>
      </c>
      <c r="V21" s="22" t="s">
        <v>58</v>
      </c>
      <c r="W21" s="22" t="s">
        <v>52</v>
      </c>
      <c r="X21" s="22" t="s">
        <v>68</v>
      </c>
      <c r="Y21" s="22" t="s">
        <v>57</v>
      </c>
      <c r="Z21" s="22" t="s">
        <v>76</v>
      </c>
      <c r="AA21" s="22" t="s">
        <v>85</v>
      </c>
      <c r="AB21" s="22" t="s">
        <v>66</v>
      </c>
      <c r="AC21" s="22" t="s">
        <v>104</v>
      </c>
      <c r="AD21" s="22" t="s">
        <v>65</v>
      </c>
      <c r="AE21" s="22" t="s">
        <v>68</v>
      </c>
      <c r="AF21" s="22" t="s">
        <v>68</v>
      </c>
      <c r="AG21" s="22" t="s">
        <v>67</v>
      </c>
      <c r="AH21" s="22" t="s">
        <v>69</v>
      </c>
      <c r="AI21" s="22" t="s">
        <v>93</v>
      </c>
      <c r="AJ21" s="22" t="s">
        <v>63</v>
      </c>
      <c r="AK21" s="23">
        <f>SUM(C21:AJ21)</f>
        <v>1533.0</v>
      </c>
      <c r="AL21" s="24">
        <v>1006.0</v>
      </c>
      <c r="AM21" s="25">
        <v>649.0</v>
      </c>
      <c r="AN21" s="26">
        <f>SUM(AK21:AM21)</f>
        <v>3188.0</v>
      </c>
      <c r="AO21" s="27">
        <f>AN21*0.6</f>
        <v>1912.8</v>
      </c>
      <c r="AP21" s="28">
        <v>78.0</v>
      </c>
      <c r="AQ21" s="29">
        <f>AP21*0.4</f>
        <v>31.200000000000003</v>
      </c>
      <c r="AR21" s="27">
        <f>SUM(AQ21+AO21)</f>
        <v>1944.0</v>
      </c>
      <c r="AS21" s="30">
        <v>18.0</v>
      </c>
      <c r="AT21" s="34">
        <v>1.837110417E9</v>
      </c>
      <c r="AU21" s="35" t="s">
        <v>112</v>
      </c>
      <c r="AV21" s="19">
        <v>18.0</v>
      </c>
      <c r="AW21" s="19"/>
      <c r="AX21" s="19">
        <v>7.0</v>
      </c>
      <c r="AY21" s="19"/>
      <c r="AZ21" s="19">
        <v>10.0</v>
      </c>
      <c r="BA21" s="19"/>
      <c r="BB21" s="19">
        <v>9.0</v>
      </c>
      <c r="BC21" s="19"/>
      <c r="BD21" s="19">
        <v>9.0</v>
      </c>
      <c r="BE21" s="19">
        <v>19.0</v>
      </c>
      <c r="BF21" s="19"/>
      <c r="BG21" s="19">
        <v>65.0</v>
      </c>
      <c r="BH21" s="19">
        <v>2.0</v>
      </c>
      <c r="BI21" s="19"/>
      <c r="BJ21" s="19"/>
      <c r="BK21" s="36">
        <v>139.0</v>
      </c>
    </row>
    <row r="22" spans="8:8" ht="25.0" customHeight="1">
      <c r="A22" s="20">
        <v>1.83711042E9</v>
      </c>
      <c r="B22" s="20" t="s">
        <v>113</v>
      </c>
      <c r="C22" s="21">
        <v>66.0</v>
      </c>
      <c r="D22" s="21">
        <v>92.0</v>
      </c>
      <c r="E22" s="21">
        <v>92.0</v>
      </c>
      <c r="F22" s="21">
        <v>75.0</v>
      </c>
      <c r="G22" s="21">
        <v>81.0</v>
      </c>
      <c r="H22" s="21">
        <v>70.0</v>
      </c>
      <c r="I22" s="21">
        <v>77.0</v>
      </c>
      <c r="J22" s="20">
        <v>82.0</v>
      </c>
      <c r="K22" s="20">
        <v>78.0</v>
      </c>
      <c r="L22" s="20">
        <v>78.0</v>
      </c>
      <c r="M22" s="20">
        <v>73.0</v>
      </c>
      <c r="N22" s="20">
        <v>82.0</v>
      </c>
      <c r="O22" s="20">
        <v>78.0</v>
      </c>
      <c r="P22" s="20">
        <v>90.0</v>
      </c>
      <c r="Q22" s="20">
        <v>100.0</v>
      </c>
      <c r="R22" s="20">
        <v>85.0</v>
      </c>
      <c r="S22" s="20">
        <v>70.0</v>
      </c>
      <c r="T22" s="20">
        <v>82.0</v>
      </c>
      <c r="U22" s="20">
        <v>60.0</v>
      </c>
      <c r="V22" s="22" t="s">
        <v>58</v>
      </c>
      <c r="W22" s="22" t="s">
        <v>65</v>
      </c>
      <c r="X22" s="22" t="s">
        <v>99</v>
      </c>
      <c r="Y22" s="22" t="s">
        <v>89</v>
      </c>
      <c r="Z22" s="22" t="s">
        <v>51</v>
      </c>
      <c r="AA22" s="22" t="s">
        <v>76</v>
      </c>
      <c r="AB22" s="22" t="s">
        <v>61</v>
      </c>
      <c r="AC22" s="22" t="s">
        <v>65</v>
      </c>
      <c r="AD22" s="22" t="s">
        <v>85</v>
      </c>
      <c r="AE22" s="22" t="s">
        <v>76</v>
      </c>
      <c r="AF22" s="22" t="s">
        <v>68</v>
      </c>
      <c r="AG22" s="22" t="s">
        <v>58</v>
      </c>
      <c r="AH22" s="22" t="s">
        <v>83</v>
      </c>
      <c r="AI22" s="22" t="s">
        <v>99</v>
      </c>
      <c r="AJ22" s="22" t="s">
        <v>79</v>
      </c>
      <c r="AK22" s="23">
        <f>SUM(C22:AJ22)</f>
        <v>1511.0</v>
      </c>
      <c r="AL22" s="24">
        <v>994.0</v>
      </c>
      <c r="AM22" s="25">
        <v>635.0</v>
      </c>
      <c r="AN22" s="26">
        <f>SUM(AK22:AM22)</f>
        <v>3140.0</v>
      </c>
      <c r="AO22" s="27">
        <f>AN22*0.6</f>
        <v>1884.0</v>
      </c>
      <c r="AP22" s="28">
        <v>149.0</v>
      </c>
      <c r="AQ22" s="29">
        <f>AP22*0.4</f>
        <v>59.6</v>
      </c>
      <c r="AR22" s="27">
        <f>SUM(AQ22+AO22)</f>
        <v>1943.6</v>
      </c>
      <c r="AS22" s="30">
        <v>19.0</v>
      </c>
      <c r="AT22" s="34">
        <v>1.837110418E9</v>
      </c>
      <c r="AU22" s="35" t="s">
        <v>114</v>
      </c>
      <c r="AV22" s="19">
        <v>3.0</v>
      </c>
      <c r="AW22" s="19"/>
      <c r="AX22" s="19">
        <v>3.0</v>
      </c>
      <c r="AY22" s="19"/>
      <c r="AZ22" s="19">
        <v>10.0</v>
      </c>
      <c r="BA22" s="19"/>
      <c r="BB22" s="19">
        <v>0.0</v>
      </c>
      <c r="BC22" s="19"/>
      <c r="BD22" s="19">
        <v>5.0</v>
      </c>
      <c r="BE22" s="19">
        <v>1.0</v>
      </c>
      <c r="BF22" s="19"/>
      <c r="BG22" s="19">
        <v>60.0</v>
      </c>
      <c r="BH22" s="19">
        <v>0.0</v>
      </c>
      <c r="BI22" s="19"/>
      <c r="BJ22" s="19"/>
      <c r="BK22" s="36">
        <v>82.0</v>
      </c>
    </row>
    <row r="23" spans="8:8" ht="25.0" customHeight="1">
      <c r="A23" s="20">
        <v>1.837110437E9</v>
      </c>
      <c r="B23" s="20" t="s">
        <v>115</v>
      </c>
      <c r="C23" s="21">
        <v>66.0</v>
      </c>
      <c r="D23" s="21">
        <v>89.0</v>
      </c>
      <c r="E23" s="21">
        <v>74.0</v>
      </c>
      <c r="F23" s="21">
        <v>73.0</v>
      </c>
      <c r="G23" s="21">
        <v>82.0</v>
      </c>
      <c r="H23" s="21">
        <v>76.0</v>
      </c>
      <c r="I23" s="21">
        <v>76.0</v>
      </c>
      <c r="J23" s="20">
        <v>80.0</v>
      </c>
      <c r="K23" s="20">
        <v>75.0</v>
      </c>
      <c r="L23" s="20">
        <v>86.0</v>
      </c>
      <c r="M23" s="20">
        <v>70.0</v>
      </c>
      <c r="N23" s="20">
        <v>71.0</v>
      </c>
      <c r="O23" s="20">
        <v>66.0</v>
      </c>
      <c r="P23" s="20">
        <v>87.0</v>
      </c>
      <c r="Q23" s="20">
        <v>88.0</v>
      </c>
      <c r="R23" s="20">
        <v>80.0</v>
      </c>
      <c r="S23" s="20">
        <v>87.0</v>
      </c>
      <c r="T23" s="20">
        <v>82.0</v>
      </c>
      <c r="U23" s="20">
        <v>75.0</v>
      </c>
      <c r="V23" s="22" t="s">
        <v>62</v>
      </c>
      <c r="W23" s="22" t="s">
        <v>61</v>
      </c>
      <c r="X23" s="22" t="s">
        <v>104</v>
      </c>
      <c r="Y23" s="22" t="s">
        <v>61</v>
      </c>
      <c r="Z23" s="22" t="s">
        <v>69</v>
      </c>
      <c r="AA23" s="22" t="s">
        <v>67</v>
      </c>
      <c r="AB23" s="22" t="s">
        <v>89</v>
      </c>
      <c r="AC23" s="22" t="s">
        <v>52</v>
      </c>
      <c r="AD23" s="22" t="s">
        <v>76</v>
      </c>
      <c r="AE23" s="22" t="s">
        <v>59</v>
      </c>
      <c r="AF23" s="22" t="s">
        <v>99</v>
      </c>
      <c r="AG23" s="22" t="s">
        <v>76</v>
      </c>
      <c r="AH23" s="22" t="s">
        <v>54</v>
      </c>
      <c r="AI23" s="22" t="s">
        <v>52</v>
      </c>
      <c r="AJ23" s="22" t="s">
        <v>116</v>
      </c>
      <c r="AK23" s="23">
        <f>SUM(C23:AJ23)</f>
        <v>1483.0</v>
      </c>
      <c r="AL23" s="24">
        <v>973.0</v>
      </c>
      <c r="AM23" s="25">
        <v>661.0</v>
      </c>
      <c r="AN23" s="26">
        <f>SUM(AK23:AM23)</f>
        <v>3117.0</v>
      </c>
      <c r="AO23" s="27">
        <f>AN23*0.6</f>
        <v>1870.1999999999998</v>
      </c>
      <c r="AP23" s="28">
        <v>177.0</v>
      </c>
      <c r="AQ23" s="29">
        <f>AP23*0.4</f>
        <v>70.8</v>
      </c>
      <c r="AR23" s="27">
        <f>SUM(AQ23+AO23)</f>
        <v>1940.9999999999998</v>
      </c>
      <c r="AS23" s="30">
        <v>20.0</v>
      </c>
      <c r="AT23" s="34">
        <v>1.837110419E9</v>
      </c>
      <c r="AU23" s="35" t="s">
        <v>117</v>
      </c>
      <c r="AV23" s="19">
        <v>7.0</v>
      </c>
      <c r="AW23" s="19"/>
      <c r="AX23" s="19">
        <v>6.0</v>
      </c>
      <c r="AY23" s="19"/>
      <c r="AZ23" s="19">
        <v>10.0</v>
      </c>
      <c r="BA23" s="19"/>
      <c r="BB23" s="19">
        <v>0.0</v>
      </c>
      <c r="BC23" s="19"/>
      <c r="BD23" s="19">
        <v>5.0</v>
      </c>
      <c r="BE23" s="19">
        <v>6.0</v>
      </c>
      <c r="BF23" s="19"/>
      <c r="BG23" s="19">
        <v>60.0</v>
      </c>
      <c r="BH23" s="19"/>
      <c r="BI23" s="19"/>
      <c r="BJ23" s="19"/>
      <c r="BK23" s="36">
        <v>94.0</v>
      </c>
    </row>
    <row r="24" spans="8:8" ht="25.0" customHeight="1">
      <c r="A24" s="20">
        <v>1.837110438E9</v>
      </c>
      <c r="B24" s="20" t="s">
        <v>118</v>
      </c>
      <c r="C24" s="21">
        <v>72.0</v>
      </c>
      <c r="D24" s="21">
        <v>91.0</v>
      </c>
      <c r="E24" s="21">
        <v>87.0</v>
      </c>
      <c r="F24" s="21">
        <v>68.0</v>
      </c>
      <c r="G24" s="21">
        <v>84.0</v>
      </c>
      <c r="H24" s="21">
        <v>79.0</v>
      </c>
      <c r="I24" s="21">
        <v>78.0</v>
      </c>
      <c r="J24" s="20">
        <v>71.0</v>
      </c>
      <c r="K24" s="20">
        <v>76.0</v>
      </c>
      <c r="L24" s="20">
        <v>76.0</v>
      </c>
      <c r="M24" s="20">
        <v>80.0</v>
      </c>
      <c r="N24" s="20">
        <v>78.0</v>
      </c>
      <c r="O24" s="20">
        <v>76.0</v>
      </c>
      <c r="P24" s="20">
        <v>81.0</v>
      </c>
      <c r="Q24" s="20">
        <v>91.0</v>
      </c>
      <c r="R24" s="20">
        <v>86.0</v>
      </c>
      <c r="S24" s="20">
        <v>90.0</v>
      </c>
      <c r="T24" s="20">
        <v>83.0</v>
      </c>
      <c r="U24" s="20">
        <v>65.0</v>
      </c>
      <c r="V24" s="22" t="s">
        <v>90</v>
      </c>
      <c r="W24" s="22" t="s">
        <v>65</v>
      </c>
      <c r="X24" s="22" t="s">
        <v>69</v>
      </c>
      <c r="Y24" s="22" t="s">
        <v>79</v>
      </c>
      <c r="Z24" s="22" t="s">
        <v>69</v>
      </c>
      <c r="AA24" s="22" t="s">
        <v>62</v>
      </c>
      <c r="AB24" s="22" t="s">
        <v>89</v>
      </c>
      <c r="AC24" s="22" t="s">
        <v>119</v>
      </c>
      <c r="AD24" s="22" t="s">
        <v>51</v>
      </c>
      <c r="AE24" s="22" t="s">
        <v>90</v>
      </c>
      <c r="AF24" s="22" t="s">
        <v>76</v>
      </c>
      <c r="AG24" s="22" t="s">
        <v>79</v>
      </c>
      <c r="AH24" s="22" t="s">
        <v>83</v>
      </c>
      <c r="AI24" s="22" t="s">
        <v>52</v>
      </c>
      <c r="AJ24" s="22" t="s">
        <v>93</v>
      </c>
      <c r="AK24" s="23">
        <f>SUM(C24:AJ24)</f>
        <v>1512.0</v>
      </c>
      <c r="AL24" s="24">
        <v>1010.0</v>
      </c>
      <c r="AM24" s="25">
        <v>642.0</v>
      </c>
      <c r="AN24" s="26">
        <f>SUM(AK24:AM24)</f>
        <v>3164.0</v>
      </c>
      <c r="AO24" s="27">
        <f>AN24*0.6</f>
        <v>1898.3999999999999</v>
      </c>
      <c r="AP24" s="28">
        <v>84.0</v>
      </c>
      <c r="AQ24" s="29">
        <f>AP24*0.4</f>
        <v>33.6</v>
      </c>
      <c r="AR24" s="27">
        <f>SUM(AQ24+AO24)</f>
        <v>1931.9999999999998</v>
      </c>
      <c r="AS24" s="30">
        <v>21.0</v>
      </c>
      <c r="AT24" s="34">
        <v>1.83711042E9</v>
      </c>
      <c r="AU24" s="35" t="s">
        <v>113</v>
      </c>
      <c r="AV24" s="19">
        <v>12.0</v>
      </c>
      <c r="AW24" s="19"/>
      <c r="AX24" s="19">
        <v>10.0</v>
      </c>
      <c r="AY24" s="19"/>
      <c r="AZ24" s="19">
        <v>10.0</v>
      </c>
      <c r="BA24" s="19"/>
      <c r="BB24" s="19">
        <v>1.0</v>
      </c>
      <c r="BC24" s="19"/>
      <c r="BD24" s="19">
        <v>22.0</v>
      </c>
      <c r="BE24" s="19">
        <v>8.0</v>
      </c>
      <c r="BF24" s="19"/>
      <c r="BG24" s="19">
        <v>86.0</v>
      </c>
      <c r="BH24" s="19">
        <v>0.0</v>
      </c>
      <c r="BI24" s="19"/>
      <c r="BJ24" s="19"/>
      <c r="BK24" s="36">
        <v>149.0</v>
      </c>
    </row>
    <row r="25" spans="8:8" ht="25.0" customHeight="1">
      <c r="A25" s="20">
        <v>1.83711041E9</v>
      </c>
      <c r="B25" s="20" t="s">
        <v>103</v>
      </c>
      <c r="C25" s="21">
        <v>75.0</v>
      </c>
      <c r="D25" s="21">
        <v>91.0</v>
      </c>
      <c r="E25" s="21">
        <v>82.0</v>
      </c>
      <c r="F25" s="21">
        <v>72.0</v>
      </c>
      <c r="G25" s="21">
        <v>94.0</v>
      </c>
      <c r="H25" s="21">
        <v>71.0</v>
      </c>
      <c r="I25" s="21">
        <v>86.0</v>
      </c>
      <c r="J25" s="20">
        <v>81.0</v>
      </c>
      <c r="K25" s="20">
        <v>77.0</v>
      </c>
      <c r="L25" s="20">
        <v>83.0</v>
      </c>
      <c r="M25" s="20">
        <v>72.0</v>
      </c>
      <c r="N25" s="20">
        <v>82.0</v>
      </c>
      <c r="O25" s="20">
        <v>72.0</v>
      </c>
      <c r="P25" s="20">
        <v>83.0</v>
      </c>
      <c r="Q25" s="20">
        <v>88.0</v>
      </c>
      <c r="R25" s="20">
        <v>79.0</v>
      </c>
      <c r="S25" s="20">
        <v>65.0</v>
      </c>
      <c r="T25" s="20">
        <v>73.0</v>
      </c>
      <c r="U25" s="20">
        <v>65.0</v>
      </c>
      <c r="V25" s="22" t="s">
        <v>54</v>
      </c>
      <c r="W25" s="22" t="s">
        <v>52</v>
      </c>
      <c r="X25" s="22" t="s">
        <v>66</v>
      </c>
      <c r="Y25" s="22" t="s">
        <v>51</v>
      </c>
      <c r="Z25" s="22" t="s">
        <v>58</v>
      </c>
      <c r="AA25" s="22" t="s">
        <v>60</v>
      </c>
      <c r="AB25" s="22" t="s">
        <v>55</v>
      </c>
      <c r="AC25" s="22" t="s">
        <v>93</v>
      </c>
      <c r="AD25" s="22" t="s">
        <v>63</v>
      </c>
      <c r="AE25" s="22" t="s">
        <v>58</v>
      </c>
      <c r="AF25" s="22" t="s">
        <v>68</v>
      </c>
      <c r="AG25" s="22" t="s">
        <v>83</v>
      </c>
      <c r="AH25" s="22" t="s">
        <v>54</v>
      </c>
      <c r="AI25" s="22" t="s">
        <v>99</v>
      </c>
      <c r="AJ25" s="22" t="s">
        <v>54</v>
      </c>
      <c r="AK25" s="23">
        <f>SUM(C25:AJ25)</f>
        <v>1491.0</v>
      </c>
      <c r="AL25" s="24">
        <v>995.0</v>
      </c>
      <c r="AM25" s="25">
        <v>644.0</v>
      </c>
      <c r="AN25" s="26">
        <f>SUM(AK25:AM25)</f>
        <v>3130.0</v>
      </c>
      <c r="AO25" s="27">
        <f>AN25*0.6</f>
        <v>1878.0</v>
      </c>
      <c r="AP25" s="28">
        <v>98.0</v>
      </c>
      <c r="AQ25" s="29">
        <f>AP25*0.4</f>
        <v>39.2</v>
      </c>
      <c r="AR25" s="27">
        <f>SUM(AQ25+AO25)</f>
        <v>1917.2</v>
      </c>
      <c r="AS25" s="30">
        <v>22.0</v>
      </c>
      <c r="AT25" s="34">
        <v>1.837110421E9</v>
      </c>
      <c r="AU25" s="35" t="s">
        <v>120</v>
      </c>
      <c r="AV25" s="19">
        <v>8.0</v>
      </c>
      <c r="AW25" s="19"/>
      <c r="AX25" s="19">
        <v>4.0</v>
      </c>
      <c r="AY25" s="19"/>
      <c r="AZ25" s="19">
        <v>10.0</v>
      </c>
      <c r="BA25" s="19"/>
      <c r="BB25" s="19">
        <v>0.0</v>
      </c>
      <c r="BC25" s="19"/>
      <c r="BD25" s="19">
        <v>5.0</v>
      </c>
      <c r="BE25" s="19">
        <v>0.0</v>
      </c>
      <c r="BF25" s="19"/>
      <c r="BG25" s="19">
        <v>60.0</v>
      </c>
      <c r="BH25" s="19">
        <v>2.0</v>
      </c>
      <c r="BI25" s="19"/>
      <c r="BJ25" s="19"/>
      <c r="BK25" s="36">
        <v>89.0</v>
      </c>
    </row>
    <row r="26" spans="8:8" ht="25.0" customHeight="1">
      <c r="A26" s="20">
        <v>1.837110419E9</v>
      </c>
      <c r="B26" s="20" t="s">
        <v>117</v>
      </c>
      <c r="C26" s="21">
        <v>70.0</v>
      </c>
      <c r="D26" s="21">
        <v>92.0</v>
      </c>
      <c r="E26" s="21">
        <v>82.0</v>
      </c>
      <c r="F26" s="21">
        <v>81.0</v>
      </c>
      <c r="G26" s="21">
        <v>85.0</v>
      </c>
      <c r="H26" s="21">
        <v>75.0</v>
      </c>
      <c r="I26" s="21">
        <v>77.0</v>
      </c>
      <c r="J26" s="20">
        <v>76.0</v>
      </c>
      <c r="K26" s="20">
        <v>76.0</v>
      </c>
      <c r="L26" s="20">
        <v>82.0</v>
      </c>
      <c r="M26" s="20">
        <v>65.0</v>
      </c>
      <c r="N26" s="20">
        <v>86.0</v>
      </c>
      <c r="O26" s="20">
        <v>73.0</v>
      </c>
      <c r="P26" s="20">
        <v>91.0</v>
      </c>
      <c r="Q26" s="20">
        <v>91.0</v>
      </c>
      <c r="R26" s="20">
        <v>82.0</v>
      </c>
      <c r="S26" s="20">
        <v>71.0</v>
      </c>
      <c r="T26" s="20">
        <v>74.0</v>
      </c>
      <c r="U26" s="20">
        <v>70.0</v>
      </c>
      <c r="V26" s="22" t="s">
        <v>76</v>
      </c>
      <c r="W26" s="22" t="s">
        <v>57</v>
      </c>
      <c r="X26" s="22" t="s">
        <v>109</v>
      </c>
      <c r="Y26" s="22" t="s">
        <v>51</v>
      </c>
      <c r="Z26" s="22" t="s">
        <v>57</v>
      </c>
      <c r="AA26" s="22" t="s">
        <v>76</v>
      </c>
      <c r="AB26" s="22" t="s">
        <v>61</v>
      </c>
      <c r="AC26" s="22" t="s">
        <v>51</v>
      </c>
      <c r="AD26" s="22" t="s">
        <v>51</v>
      </c>
      <c r="AE26" s="22" t="s">
        <v>58</v>
      </c>
      <c r="AF26" s="22" t="s">
        <v>67</v>
      </c>
      <c r="AG26" s="22" t="s">
        <v>83</v>
      </c>
      <c r="AH26" s="22" t="s">
        <v>62</v>
      </c>
      <c r="AI26" s="22" t="s">
        <v>54</v>
      </c>
      <c r="AJ26" s="22" t="s">
        <v>76</v>
      </c>
      <c r="AK26" s="23">
        <f>SUM(C26:AJ26)</f>
        <v>1499.0</v>
      </c>
      <c r="AL26" s="24">
        <v>997.0</v>
      </c>
      <c r="AM26" s="25">
        <v>632.0</v>
      </c>
      <c r="AN26" s="26">
        <f>SUM(AK26:AM26)</f>
        <v>3128.0</v>
      </c>
      <c r="AO26" s="27">
        <f>AN26*0.6</f>
        <v>1876.8</v>
      </c>
      <c r="AP26" s="28">
        <v>94.0</v>
      </c>
      <c r="AQ26" s="29">
        <f>AP26*0.4</f>
        <v>37.6</v>
      </c>
      <c r="AR26" s="27">
        <f>SUM(AQ26+AO26)</f>
        <v>1914.3999999999999</v>
      </c>
      <c r="AS26" s="30">
        <v>23.0</v>
      </c>
      <c r="AT26" s="34">
        <v>1.837110423E9</v>
      </c>
      <c r="AU26" s="35" t="s">
        <v>92</v>
      </c>
      <c r="AV26" s="19">
        <v>5.0</v>
      </c>
      <c r="AW26" s="19"/>
      <c r="AX26" s="19">
        <v>5.0</v>
      </c>
      <c r="AY26" s="19"/>
      <c r="AZ26" s="19">
        <v>40.0</v>
      </c>
      <c r="BA26" s="19"/>
      <c r="BB26" s="19">
        <v>8.0</v>
      </c>
      <c r="BC26" s="19"/>
      <c r="BD26" s="19">
        <v>29.0</v>
      </c>
      <c r="BE26" s="19">
        <v>0.0</v>
      </c>
      <c r="BF26" s="19"/>
      <c r="BG26" s="19">
        <v>80.0</v>
      </c>
      <c r="BH26" s="19">
        <v>0.0</v>
      </c>
      <c r="BI26" s="19"/>
      <c r="BJ26" s="19"/>
      <c r="BK26" s="36">
        <v>167.0</v>
      </c>
    </row>
    <row r="27" spans="8:8" ht="25.0" customHeight="1">
      <c r="A27" s="20">
        <v>1.837110434E9</v>
      </c>
      <c r="B27" s="20" t="s">
        <v>121</v>
      </c>
      <c r="C27" s="21">
        <v>61.0</v>
      </c>
      <c r="D27" s="21">
        <v>91.0</v>
      </c>
      <c r="E27" s="21">
        <v>93.0</v>
      </c>
      <c r="F27" s="21">
        <v>81.0</v>
      </c>
      <c r="G27" s="21">
        <v>76.0</v>
      </c>
      <c r="H27" s="21">
        <v>76.0</v>
      </c>
      <c r="I27" s="21">
        <v>82.0</v>
      </c>
      <c r="J27" s="20">
        <v>76.0</v>
      </c>
      <c r="K27" s="20">
        <v>72.0</v>
      </c>
      <c r="L27" s="20">
        <v>80.0</v>
      </c>
      <c r="M27" s="20">
        <v>72.0</v>
      </c>
      <c r="N27" s="20">
        <v>70.0</v>
      </c>
      <c r="O27" s="20">
        <v>61.0</v>
      </c>
      <c r="P27" s="20">
        <v>88.0</v>
      </c>
      <c r="Q27" s="20">
        <v>99.0</v>
      </c>
      <c r="R27" s="20">
        <v>78.0</v>
      </c>
      <c r="S27" s="20">
        <v>69.0</v>
      </c>
      <c r="T27" s="20">
        <v>77.0</v>
      </c>
      <c r="U27" s="20">
        <v>60.0</v>
      </c>
      <c r="V27" s="22" t="s">
        <v>109</v>
      </c>
      <c r="W27" s="22" t="s">
        <v>65</v>
      </c>
      <c r="X27" s="22" t="s">
        <v>85</v>
      </c>
      <c r="Y27" s="22" t="s">
        <v>77</v>
      </c>
      <c r="Z27" s="22" t="s">
        <v>88</v>
      </c>
      <c r="AA27" s="22" t="s">
        <v>83</v>
      </c>
      <c r="AB27" s="22" t="s">
        <v>89</v>
      </c>
      <c r="AC27" s="22" t="s">
        <v>59</v>
      </c>
      <c r="AD27" s="22" t="s">
        <v>69</v>
      </c>
      <c r="AE27" s="22" t="s">
        <v>90</v>
      </c>
      <c r="AF27" s="22" t="s">
        <v>90</v>
      </c>
      <c r="AG27" s="22" t="s">
        <v>83</v>
      </c>
      <c r="AH27" s="22" t="s">
        <v>58</v>
      </c>
      <c r="AI27" s="22" t="s">
        <v>63</v>
      </c>
      <c r="AJ27" s="22" t="s">
        <v>76</v>
      </c>
      <c r="AK27" s="23">
        <f>SUM(C27:AJ27)</f>
        <v>1462.0</v>
      </c>
      <c r="AL27" s="24">
        <v>1007.0</v>
      </c>
      <c r="AM27" s="25">
        <v>651.0</v>
      </c>
      <c r="AN27" s="26">
        <f>SUM(AK27:AM27)</f>
        <v>3120.0</v>
      </c>
      <c r="AO27" s="27">
        <f>AN27*0.6</f>
        <v>1872.0</v>
      </c>
      <c r="AP27" s="28">
        <v>89.0</v>
      </c>
      <c r="AQ27" s="29">
        <f>AP27*0.4</f>
        <v>35.6</v>
      </c>
      <c r="AR27" s="27">
        <f>SUM(AQ27+AO27)</f>
        <v>1907.6</v>
      </c>
      <c r="AS27" s="30">
        <v>24.0</v>
      </c>
      <c r="AT27" s="34">
        <v>1.837110424E9</v>
      </c>
      <c r="AU27" s="35" t="s">
        <v>122</v>
      </c>
      <c r="AV27" s="19">
        <v>3.0</v>
      </c>
      <c r="AW27" s="19"/>
      <c r="AX27" s="19">
        <v>0.0</v>
      </c>
      <c r="AY27" s="19"/>
      <c r="AZ27" s="19">
        <v>10.0</v>
      </c>
      <c r="BA27" s="19"/>
      <c r="BB27" s="19">
        <v>8.0</v>
      </c>
      <c r="BC27" s="19"/>
      <c r="BD27" s="19">
        <v>4.0</v>
      </c>
      <c r="BE27" s="19">
        <v>0.0</v>
      </c>
      <c r="BF27" s="19"/>
      <c r="BG27" s="19">
        <v>60.0</v>
      </c>
      <c r="BH27" s="19">
        <v>0.0</v>
      </c>
      <c r="BI27" s="19"/>
      <c r="BJ27" s="19"/>
      <c r="BK27" s="36">
        <v>85.0</v>
      </c>
    </row>
    <row r="28" spans="8:8" ht="25.0" customHeight="1">
      <c r="A28" s="22">
        <v>1.837110432E9</v>
      </c>
      <c r="B28" s="22" t="s">
        <v>123</v>
      </c>
      <c r="C28" s="32">
        <v>66.0</v>
      </c>
      <c r="D28" s="32">
        <v>94.0</v>
      </c>
      <c r="E28" s="32">
        <v>73.0</v>
      </c>
      <c r="F28" s="32">
        <v>67.0</v>
      </c>
      <c r="G28" s="32">
        <v>90.0</v>
      </c>
      <c r="H28" s="32">
        <v>74.0</v>
      </c>
      <c r="I28" s="32">
        <v>85.0</v>
      </c>
      <c r="J28" s="22">
        <v>77.0</v>
      </c>
      <c r="K28" s="22">
        <v>72.0</v>
      </c>
      <c r="L28" s="22">
        <v>75.0</v>
      </c>
      <c r="M28" s="22">
        <v>68.0</v>
      </c>
      <c r="N28" s="22">
        <v>80.0</v>
      </c>
      <c r="O28" s="22">
        <v>73.0</v>
      </c>
      <c r="P28" s="22">
        <v>92.0</v>
      </c>
      <c r="Q28" s="22">
        <v>95.0</v>
      </c>
      <c r="R28" s="22">
        <v>76.0</v>
      </c>
      <c r="S28" s="22">
        <v>69.0</v>
      </c>
      <c r="T28" s="22">
        <v>90.0</v>
      </c>
      <c r="U28" s="22">
        <v>70.0</v>
      </c>
      <c r="V28" s="22" t="s">
        <v>85</v>
      </c>
      <c r="W28" s="22" t="s">
        <v>61</v>
      </c>
      <c r="X28" s="22" t="s">
        <v>69</v>
      </c>
      <c r="Y28" s="22" t="s">
        <v>53</v>
      </c>
      <c r="Z28" s="22" t="s">
        <v>109</v>
      </c>
      <c r="AA28" s="22" t="s">
        <v>99</v>
      </c>
      <c r="AB28" s="22" t="s">
        <v>78</v>
      </c>
      <c r="AC28" s="22" t="s">
        <v>89</v>
      </c>
      <c r="AD28" s="22" t="s">
        <v>54</v>
      </c>
      <c r="AE28" s="22" t="s">
        <v>62</v>
      </c>
      <c r="AF28" s="22" t="s">
        <v>99</v>
      </c>
      <c r="AG28" s="22" t="s">
        <v>83</v>
      </c>
      <c r="AH28" s="22" t="s">
        <v>68</v>
      </c>
      <c r="AI28" s="22" t="s">
        <v>60</v>
      </c>
      <c r="AJ28" s="22" t="s">
        <v>80</v>
      </c>
      <c r="AK28" s="23">
        <f>SUM(C28:AJ28)</f>
        <v>1486.0</v>
      </c>
      <c r="AL28" s="24">
        <v>1007.0</v>
      </c>
      <c r="AM28" s="25">
        <v>632.0</v>
      </c>
      <c r="AN28" s="26">
        <f>SUM(AK28:AM28)</f>
        <v>3125.0</v>
      </c>
      <c r="AO28" s="27">
        <f>AN28*0.6</f>
        <v>1875.0</v>
      </c>
      <c r="AP28" s="28">
        <v>77.0</v>
      </c>
      <c r="AQ28" s="29">
        <f>AP28*0.4</f>
        <v>30.8</v>
      </c>
      <c r="AR28" s="27">
        <f>SUM(AQ28+AO28)</f>
        <v>1905.8</v>
      </c>
      <c r="AS28" s="30">
        <v>25.0</v>
      </c>
      <c r="AT28" s="34">
        <v>1.837110425E9</v>
      </c>
      <c r="AU28" s="35" t="s">
        <v>124</v>
      </c>
      <c r="AV28" s="19">
        <v>2.0</v>
      </c>
      <c r="AW28" s="19"/>
      <c r="AX28" s="19">
        <v>2.0</v>
      </c>
      <c r="AY28" s="19"/>
      <c r="AZ28" s="19">
        <v>10.0</v>
      </c>
      <c r="BA28" s="19"/>
      <c r="BB28" s="19">
        <v>0.0</v>
      </c>
      <c r="BC28" s="19"/>
      <c r="BD28" s="19">
        <v>0.0</v>
      </c>
      <c r="BE28" s="19">
        <v>0.0</v>
      </c>
      <c r="BF28" s="19"/>
      <c r="BG28" s="19">
        <v>60.0</v>
      </c>
      <c r="BH28" s="19">
        <v>2.0</v>
      </c>
      <c r="BI28" s="19"/>
      <c r="BJ28" s="19"/>
      <c r="BK28" s="36">
        <v>76.0</v>
      </c>
    </row>
    <row r="29" spans="8:8" ht="25.0" customHeight="1">
      <c r="A29" s="20">
        <v>1.837110441E9</v>
      </c>
      <c r="B29" s="20" t="s">
        <v>125</v>
      </c>
      <c r="C29" s="21">
        <v>77.0</v>
      </c>
      <c r="D29" s="21">
        <v>92.0</v>
      </c>
      <c r="E29" s="21">
        <v>90.0</v>
      </c>
      <c r="F29" s="21">
        <v>82.0</v>
      </c>
      <c r="G29" s="21">
        <v>88.0</v>
      </c>
      <c r="H29" s="21">
        <v>75.0</v>
      </c>
      <c r="I29" s="21">
        <v>73.0</v>
      </c>
      <c r="J29" s="20">
        <v>76.0</v>
      </c>
      <c r="K29" s="20">
        <v>81.0</v>
      </c>
      <c r="L29" s="20">
        <v>83.0</v>
      </c>
      <c r="M29" s="20">
        <v>70.0</v>
      </c>
      <c r="N29" s="20">
        <v>66.0</v>
      </c>
      <c r="O29" s="20">
        <v>79.0</v>
      </c>
      <c r="P29" s="20">
        <v>89.0</v>
      </c>
      <c r="Q29" s="20">
        <v>97.0</v>
      </c>
      <c r="R29" s="20">
        <v>79.0</v>
      </c>
      <c r="S29" s="20">
        <v>81.0</v>
      </c>
      <c r="T29" s="20">
        <v>86.0</v>
      </c>
      <c r="U29" s="20">
        <v>60.0</v>
      </c>
      <c r="V29" s="22" t="s">
        <v>58</v>
      </c>
      <c r="W29" s="22" t="s">
        <v>61</v>
      </c>
      <c r="X29" s="22" t="s">
        <v>68</v>
      </c>
      <c r="Y29" s="22" t="s">
        <v>61</v>
      </c>
      <c r="Z29" s="22" t="s">
        <v>60</v>
      </c>
      <c r="AA29" s="22" t="s">
        <v>90</v>
      </c>
      <c r="AB29" s="22" t="s">
        <v>61</v>
      </c>
      <c r="AC29" s="22" t="s">
        <v>80</v>
      </c>
      <c r="AD29" s="22" t="s">
        <v>57</v>
      </c>
      <c r="AE29" s="22" t="s">
        <v>76</v>
      </c>
      <c r="AF29" s="22" t="s">
        <v>62</v>
      </c>
      <c r="AG29" s="22" t="s">
        <v>58</v>
      </c>
      <c r="AH29" s="22" t="s">
        <v>60</v>
      </c>
      <c r="AI29" s="22" t="s">
        <v>61</v>
      </c>
      <c r="AJ29" s="22" t="s">
        <v>85</v>
      </c>
      <c r="AK29" s="23">
        <f>SUM(C29:AJ29)</f>
        <v>1524.0</v>
      </c>
      <c r="AL29" s="24">
        <v>982.0</v>
      </c>
      <c r="AM29" s="25">
        <v>605.0</v>
      </c>
      <c r="AN29" s="26">
        <f>SUM(AK29:AM29)</f>
        <v>3111.0</v>
      </c>
      <c r="AO29" s="27">
        <f>AN29*0.6</f>
        <v>1866.6</v>
      </c>
      <c r="AP29" s="28">
        <v>94.0</v>
      </c>
      <c r="AQ29" s="29">
        <f>AP29*0.4</f>
        <v>37.6</v>
      </c>
      <c r="AR29" s="27">
        <f>SUM(AQ29+AO29)</f>
        <v>1904.1999999999998</v>
      </c>
      <c r="AS29" s="30">
        <v>26.0</v>
      </c>
      <c r="AT29" s="34">
        <v>1.837110426E9</v>
      </c>
      <c r="AU29" s="35" t="s">
        <v>126</v>
      </c>
      <c r="AV29" s="19">
        <v>3.0</v>
      </c>
      <c r="AW29" s="19"/>
      <c r="AX29" s="19">
        <v>0.0</v>
      </c>
      <c r="AY29" s="19"/>
      <c r="AZ29" s="19">
        <v>10.0</v>
      </c>
      <c r="BA29" s="19"/>
      <c r="BB29" s="19">
        <v>2.0</v>
      </c>
      <c r="BC29" s="19"/>
      <c r="BD29" s="19">
        <v>6.0</v>
      </c>
      <c r="BE29" s="19">
        <v>0.0</v>
      </c>
      <c r="BF29" s="19"/>
      <c r="BG29" s="19">
        <v>60.0</v>
      </c>
      <c r="BH29" s="19"/>
      <c r="BI29" s="19"/>
      <c r="BJ29" s="19"/>
      <c r="BK29" s="36">
        <v>81.0</v>
      </c>
    </row>
    <row r="30" spans="8:8" ht="25.0" customHeight="1">
      <c r="A30" s="22">
        <v>1.837110417E9</v>
      </c>
      <c r="B30" s="22" t="s">
        <v>112</v>
      </c>
      <c r="C30" s="32">
        <v>76.0</v>
      </c>
      <c r="D30" s="32">
        <v>93.0</v>
      </c>
      <c r="E30" s="32">
        <v>77.0</v>
      </c>
      <c r="F30" s="32">
        <v>70.0</v>
      </c>
      <c r="G30" s="32">
        <v>83.0</v>
      </c>
      <c r="H30" s="32">
        <v>62.0</v>
      </c>
      <c r="I30" s="32">
        <v>85.0</v>
      </c>
      <c r="J30" s="22">
        <v>70.0</v>
      </c>
      <c r="K30" s="22">
        <v>76.0</v>
      </c>
      <c r="L30" s="22">
        <v>85.0</v>
      </c>
      <c r="M30" s="22">
        <v>65.0</v>
      </c>
      <c r="N30" s="22">
        <v>65.0</v>
      </c>
      <c r="O30" s="22">
        <v>62.0</v>
      </c>
      <c r="P30" s="22">
        <v>83.0</v>
      </c>
      <c r="Q30" s="22">
        <v>89.0</v>
      </c>
      <c r="R30" s="22">
        <v>82.0</v>
      </c>
      <c r="S30" s="22">
        <v>72.0</v>
      </c>
      <c r="T30" s="22">
        <v>82.0</v>
      </c>
      <c r="U30" s="22">
        <v>60.0</v>
      </c>
      <c r="V30" s="22" t="s">
        <v>58</v>
      </c>
      <c r="W30" s="22" t="s">
        <v>52</v>
      </c>
      <c r="X30" s="22" t="s">
        <v>88</v>
      </c>
      <c r="Y30" s="22" t="s">
        <v>69</v>
      </c>
      <c r="Z30" s="22" t="s">
        <v>127</v>
      </c>
      <c r="AA30" s="22" t="s">
        <v>62</v>
      </c>
      <c r="AB30" s="22" t="s">
        <v>84</v>
      </c>
      <c r="AC30" s="22" t="s">
        <v>79</v>
      </c>
      <c r="AD30" s="22" t="s">
        <v>83</v>
      </c>
      <c r="AE30" s="22" t="s">
        <v>62</v>
      </c>
      <c r="AF30" s="22" t="s">
        <v>90</v>
      </c>
      <c r="AG30" s="22" t="s">
        <v>60</v>
      </c>
      <c r="AH30" s="22" t="s">
        <v>83</v>
      </c>
      <c r="AI30" s="22" t="s">
        <v>90</v>
      </c>
      <c r="AJ30" s="22" t="s">
        <v>67</v>
      </c>
      <c r="AK30" s="23">
        <f>SUM(C30:AJ30)</f>
        <v>1437.0</v>
      </c>
      <c r="AL30" s="24">
        <v>984.0</v>
      </c>
      <c r="AM30" s="25">
        <v>635.0</v>
      </c>
      <c r="AN30" s="26">
        <f>SUM(AK30:AM30)</f>
        <v>3056.0</v>
      </c>
      <c r="AO30" s="27">
        <f>AN30*0.6</f>
        <v>1833.6</v>
      </c>
      <c r="AP30" s="28">
        <v>139.0</v>
      </c>
      <c r="AQ30" s="29">
        <f>AP30*0.4</f>
        <v>55.6</v>
      </c>
      <c r="AR30" s="27">
        <f>SUM(AQ30+AO30)</f>
        <v>1889.1999999999998</v>
      </c>
      <c r="AS30" s="30">
        <v>27.0</v>
      </c>
      <c r="AT30" s="34">
        <v>1.837110427E9</v>
      </c>
      <c r="AU30" s="35" t="s">
        <v>87</v>
      </c>
      <c r="AV30" s="19">
        <v>6.0</v>
      </c>
      <c r="AW30" s="19"/>
      <c r="AX30" s="19">
        <v>41.0</v>
      </c>
      <c r="AY30" s="19"/>
      <c r="AZ30" s="19">
        <v>14.0</v>
      </c>
      <c r="BA30" s="19"/>
      <c r="BB30" s="19">
        <v>14.0</v>
      </c>
      <c r="BC30" s="19"/>
      <c r="BD30" s="19">
        <v>33.0</v>
      </c>
      <c r="BE30" s="19">
        <v>15.0</v>
      </c>
      <c r="BF30" s="19"/>
      <c r="BG30" s="19">
        <v>80.0</v>
      </c>
      <c r="BH30" s="19">
        <v>0.0</v>
      </c>
      <c r="BI30" s="19"/>
      <c r="BJ30" s="19"/>
      <c r="BK30" s="36">
        <v>203.0</v>
      </c>
    </row>
    <row r="31" spans="8:8" ht="25.0" customHeight="1">
      <c r="A31" s="22">
        <v>1.837110442E9</v>
      </c>
      <c r="B31" s="22" t="s">
        <v>128</v>
      </c>
      <c r="C31" s="38">
        <v>45.0</v>
      </c>
      <c r="D31" s="32">
        <v>89.0</v>
      </c>
      <c r="E31" s="32">
        <v>88.0</v>
      </c>
      <c r="F31" s="32">
        <v>77.0</v>
      </c>
      <c r="G31" s="32">
        <v>91.0</v>
      </c>
      <c r="H31" s="32">
        <v>88.0</v>
      </c>
      <c r="I31" s="32">
        <v>76.0</v>
      </c>
      <c r="J31" s="22">
        <v>74.0</v>
      </c>
      <c r="K31" s="22">
        <v>73.0</v>
      </c>
      <c r="L31" s="22">
        <v>77.0</v>
      </c>
      <c r="M31" s="22">
        <v>84.0</v>
      </c>
      <c r="N31" s="22">
        <v>81.0</v>
      </c>
      <c r="O31" s="22">
        <v>87.0</v>
      </c>
      <c r="P31" s="22">
        <v>77.0</v>
      </c>
      <c r="Q31" s="22">
        <v>95.0</v>
      </c>
      <c r="R31" s="22">
        <v>79.0</v>
      </c>
      <c r="S31" s="22">
        <v>67.0</v>
      </c>
      <c r="T31" s="22">
        <v>81.0</v>
      </c>
      <c r="U31" s="22">
        <v>80.0</v>
      </c>
      <c r="V31" s="22" t="s">
        <v>99</v>
      </c>
      <c r="W31" s="22" t="s">
        <v>54</v>
      </c>
      <c r="X31" s="22" t="s">
        <v>76</v>
      </c>
      <c r="Y31" s="22" t="s">
        <v>66</v>
      </c>
      <c r="Z31" s="22" t="s">
        <v>63</v>
      </c>
      <c r="AA31" s="22" t="s">
        <v>63</v>
      </c>
      <c r="AB31" s="22" t="s">
        <v>78</v>
      </c>
      <c r="AC31" s="22" t="s">
        <v>80</v>
      </c>
      <c r="AD31" s="22" t="s">
        <v>83</v>
      </c>
      <c r="AE31" s="22" t="s">
        <v>68</v>
      </c>
      <c r="AF31" s="22" t="s">
        <v>109</v>
      </c>
      <c r="AG31" s="22" t="s">
        <v>76</v>
      </c>
      <c r="AH31" s="22" t="s">
        <v>90</v>
      </c>
      <c r="AI31" s="22" t="s">
        <v>83</v>
      </c>
      <c r="AJ31" s="22" t="s">
        <v>90</v>
      </c>
      <c r="AK31" s="23">
        <f>SUM(C31:AJ31)</f>
        <v>1509.0</v>
      </c>
      <c r="AL31" s="24">
        <v>910.0</v>
      </c>
      <c r="AM31" s="25">
        <v>660.0</v>
      </c>
      <c r="AN31" s="26">
        <f>SUM(AK31:AM31)</f>
        <v>3079.0</v>
      </c>
      <c r="AO31" s="27">
        <f>AN31*0.6</f>
        <v>1847.3999999999999</v>
      </c>
      <c r="AP31" s="28">
        <v>70.0</v>
      </c>
      <c r="AQ31" s="29">
        <f>AP31*0.4</f>
        <v>28.0</v>
      </c>
      <c r="AR31" s="27">
        <f>SUM(AQ31+AO31)</f>
        <v>1875.3999999999999</v>
      </c>
      <c r="AS31" s="30">
        <v>28.0</v>
      </c>
      <c r="AT31" s="34">
        <v>1.837110428E9</v>
      </c>
      <c r="AU31" s="35" t="s">
        <v>129</v>
      </c>
      <c r="AV31" s="19">
        <v>4.0</v>
      </c>
      <c r="AW31" s="19"/>
      <c r="AX31" s="19">
        <v>0.0</v>
      </c>
      <c r="AY31" s="19"/>
      <c r="AZ31" s="19">
        <v>16.0</v>
      </c>
      <c r="BA31" s="19"/>
      <c r="BB31" s="19">
        <v>0.0</v>
      </c>
      <c r="BC31" s="19"/>
      <c r="BD31" s="19">
        <v>5.0</v>
      </c>
      <c r="BE31" s="19">
        <v>0.0</v>
      </c>
      <c r="BF31" s="19"/>
      <c r="BG31" s="19">
        <v>60.0</v>
      </c>
      <c r="BH31" s="19">
        <v>0.0</v>
      </c>
      <c r="BI31" s="19"/>
      <c r="BJ31" s="19"/>
      <c r="BK31" s="36">
        <v>85.0</v>
      </c>
    </row>
    <row r="32" spans="8:8" ht="25.0" customHeight="1">
      <c r="A32" s="22">
        <v>1.837130223E9</v>
      </c>
      <c r="B32" s="22" t="s">
        <v>130</v>
      </c>
      <c r="C32" s="39">
        <v>69.0</v>
      </c>
      <c r="D32" s="39">
        <v>75.0</v>
      </c>
      <c r="E32" s="39">
        <v>90.0</v>
      </c>
      <c r="F32" s="39">
        <v>73.0</v>
      </c>
      <c r="G32" s="39">
        <v>80.0</v>
      </c>
      <c r="H32" s="39">
        <v>81.0</v>
      </c>
      <c r="I32" s="40"/>
      <c r="J32" s="22">
        <v>91.0</v>
      </c>
      <c r="K32" s="22">
        <v>78.0</v>
      </c>
      <c r="L32" s="22">
        <v>79.0</v>
      </c>
      <c r="M32" s="22">
        <v>61.0</v>
      </c>
      <c r="N32" s="22">
        <v>87.0</v>
      </c>
      <c r="O32" s="22">
        <v>73.0</v>
      </c>
      <c r="P32" s="22">
        <v>82.0</v>
      </c>
      <c r="Q32" s="22">
        <v>77.0</v>
      </c>
      <c r="R32" s="22">
        <v>89.0</v>
      </c>
      <c r="S32" s="22">
        <v>86.0</v>
      </c>
      <c r="T32" s="22">
        <v>83.0</v>
      </c>
      <c r="U32" s="22">
        <v>75.0</v>
      </c>
      <c r="V32" s="22" t="s">
        <v>69</v>
      </c>
      <c r="W32" s="22" t="s">
        <v>52</v>
      </c>
      <c r="X32" s="22" t="s">
        <v>67</v>
      </c>
      <c r="Y32" s="22" t="s">
        <v>60</v>
      </c>
      <c r="Z32" s="22" t="s">
        <v>99</v>
      </c>
      <c r="AA32" s="22" t="s">
        <v>76</v>
      </c>
      <c r="AB32" s="22" t="s">
        <v>89</v>
      </c>
      <c r="AC32" s="22" t="s">
        <v>65</v>
      </c>
      <c r="AD32" s="22" t="s">
        <v>60</v>
      </c>
      <c r="AE32" s="22" t="s">
        <v>67</v>
      </c>
      <c r="AF32" s="22" t="s">
        <v>107</v>
      </c>
      <c r="AG32" s="22" t="s">
        <v>60</v>
      </c>
      <c r="AH32" s="22" t="s">
        <v>66</v>
      </c>
      <c r="AI32" s="22" t="s">
        <v>89</v>
      </c>
      <c r="AJ32" s="22" t="s">
        <v>85</v>
      </c>
      <c r="AK32" s="23">
        <f>SUM(C32:AJ32)</f>
        <v>1429.0</v>
      </c>
      <c r="AL32" s="24">
        <v>976.0</v>
      </c>
      <c r="AM32" s="25">
        <v>637.0</v>
      </c>
      <c r="AN32" s="26">
        <f>SUM(AK32:AM32)</f>
        <v>3042.0</v>
      </c>
      <c r="AO32" s="27">
        <f>AN32*0.6</f>
        <v>1825.2</v>
      </c>
      <c r="AP32" s="28">
        <v>97.0</v>
      </c>
      <c r="AQ32" s="29">
        <f>AP32*0.4</f>
        <v>38.800000000000004</v>
      </c>
      <c r="AR32" s="27">
        <f>SUM(AQ32+AO32)</f>
        <v>1864.0</v>
      </c>
      <c r="AS32" s="30">
        <v>29.0</v>
      </c>
      <c r="AT32" s="34">
        <v>1.837110429E9</v>
      </c>
      <c r="AU32" s="35" t="s">
        <v>131</v>
      </c>
      <c r="AV32" s="19">
        <v>2.0</v>
      </c>
      <c r="AW32" s="19"/>
      <c r="AX32" s="19">
        <v>0.0</v>
      </c>
      <c r="AY32" s="19"/>
      <c r="AZ32" s="19">
        <v>10.0</v>
      </c>
      <c r="BA32" s="19"/>
      <c r="BB32" s="19">
        <v>0.0</v>
      </c>
      <c r="BC32" s="19"/>
      <c r="BD32" s="19">
        <v>5.0</v>
      </c>
      <c r="BE32" s="19">
        <v>0.0</v>
      </c>
      <c r="BF32" s="19"/>
      <c r="BG32" s="19">
        <v>60.0</v>
      </c>
      <c r="BH32" s="19"/>
      <c r="BI32" s="19"/>
      <c r="BJ32" s="19"/>
      <c r="BK32" s="36">
        <v>77.0</v>
      </c>
    </row>
    <row r="33" spans="8:8" ht="25.0" customHeight="1">
      <c r="A33" s="20">
        <v>1.837110421E9</v>
      </c>
      <c r="B33" s="20" t="s">
        <v>120</v>
      </c>
      <c r="C33" s="21">
        <v>63.0</v>
      </c>
      <c r="D33" s="21">
        <v>92.0</v>
      </c>
      <c r="E33" s="21">
        <v>73.0</v>
      </c>
      <c r="F33" s="21">
        <v>71.0</v>
      </c>
      <c r="G33" s="21">
        <v>76.0</v>
      </c>
      <c r="H33" s="21">
        <v>61.0</v>
      </c>
      <c r="I33" s="21">
        <v>80.0</v>
      </c>
      <c r="J33" s="20">
        <v>76.0</v>
      </c>
      <c r="K33" s="20">
        <v>78.0</v>
      </c>
      <c r="L33" s="20">
        <v>76.0</v>
      </c>
      <c r="M33" s="20">
        <v>69.0</v>
      </c>
      <c r="N33" s="20">
        <v>60.0</v>
      </c>
      <c r="O33" s="20">
        <v>67.0</v>
      </c>
      <c r="P33" s="20">
        <v>90.0</v>
      </c>
      <c r="Q33" s="20">
        <v>90.0</v>
      </c>
      <c r="R33" s="20">
        <v>86.0</v>
      </c>
      <c r="S33" s="20">
        <v>64.0</v>
      </c>
      <c r="T33" s="20">
        <v>83.0</v>
      </c>
      <c r="U33" s="20">
        <v>60.0</v>
      </c>
      <c r="V33" s="22" t="s">
        <v>60</v>
      </c>
      <c r="W33" s="22" t="s">
        <v>61</v>
      </c>
      <c r="X33" s="22" t="s">
        <v>132</v>
      </c>
      <c r="Y33" s="22" t="s">
        <v>54</v>
      </c>
      <c r="Z33" s="22" t="s">
        <v>69</v>
      </c>
      <c r="AA33" s="22" t="s">
        <v>60</v>
      </c>
      <c r="AB33" s="22" t="s">
        <v>61</v>
      </c>
      <c r="AC33" s="22" t="s">
        <v>53</v>
      </c>
      <c r="AD33" s="22" t="s">
        <v>58</v>
      </c>
      <c r="AE33" s="22" t="s">
        <v>93</v>
      </c>
      <c r="AF33" s="22" t="s">
        <v>69</v>
      </c>
      <c r="AG33" s="22" t="s">
        <v>133</v>
      </c>
      <c r="AH33" s="22" t="s">
        <v>99</v>
      </c>
      <c r="AI33" s="22" t="s">
        <v>107</v>
      </c>
      <c r="AJ33" s="22" t="s">
        <v>88</v>
      </c>
      <c r="AK33" s="23">
        <f>SUM(C33:AJ33)</f>
        <v>1415.0</v>
      </c>
      <c r="AL33" s="24">
        <v>989.0</v>
      </c>
      <c r="AM33" s="25">
        <v>641.0</v>
      </c>
      <c r="AN33" s="26">
        <f>SUM(AK33:AM33)</f>
        <v>3045.0</v>
      </c>
      <c r="AO33" s="27">
        <f>AN33*0.6</f>
        <v>1827.0</v>
      </c>
      <c r="AP33" s="28">
        <v>89.0</v>
      </c>
      <c r="AQ33" s="29">
        <f>AP33*0.4</f>
        <v>35.6</v>
      </c>
      <c r="AR33" s="27">
        <f>SUM(AQ33+AO33)</f>
        <v>1862.6</v>
      </c>
      <c r="AS33" s="30">
        <v>30.0</v>
      </c>
      <c r="AT33" s="34">
        <v>1.83711043E9</v>
      </c>
      <c r="AU33" s="35" t="s">
        <v>134</v>
      </c>
      <c r="AV33" s="19">
        <v>15.0</v>
      </c>
      <c r="AW33" s="19"/>
      <c r="AX33" s="19">
        <v>0.0</v>
      </c>
      <c r="AY33" s="19"/>
      <c r="AZ33" s="19">
        <v>5.0</v>
      </c>
      <c r="BA33" s="19"/>
      <c r="BB33" s="19">
        <v>0.0</v>
      </c>
      <c r="BC33" s="19"/>
      <c r="BD33" s="19">
        <v>18.0</v>
      </c>
      <c r="BE33" s="19">
        <v>0.0</v>
      </c>
      <c r="BF33" s="19"/>
      <c r="BG33" s="19">
        <v>66.0</v>
      </c>
      <c r="BH33" s="19"/>
      <c r="BI33" s="19"/>
      <c r="BJ33" s="19"/>
      <c r="BK33" s="36">
        <v>104.0</v>
      </c>
    </row>
    <row r="34" spans="8:8" ht="25.0" customHeight="1">
      <c r="A34" s="20">
        <v>1.837110429E9</v>
      </c>
      <c r="B34" s="20" t="s">
        <v>131</v>
      </c>
      <c r="C34" s="21">
        <v>70.0</v>
      </c>
      <c r="D34" s="21">
        <v>91.0</v>
      </c>
      <c r="E34" s="21">
        <v>72.0</v>
      </c>
      <c r="F34" s="21">
        <v>75.0</v>
      </c>
      <c r="G34" s="21">
        <v>85.0</v>
      </c>
      <c r="H34" s="21">
        <v>74.0</v>
      </c>
      <c r="I34" s="21">
        <v>77.0</v>
      </c>
      <c r="J34" s="20">
        <v>77.0</v>
      </c>
      <c r="K34" s="20">
        <v>76.0</v>
      </c>
      <c r="L34" s="20">
        <v>74.0</v>
      </c>
      <c r="M34" s="20">
        <v>69.0</v>
      </c>
      <c r="N34" s="20">
        <v>80.0</v>
      </c>
      <c r="O34" s="20">
        <v>61.0</v>
      </c>
      <c r="P34" s="20">
        <v>88.0</v>
      </c>
      <c r="Q34" s="20">
        <v>96.0</v>
      </c>
      <c r="R34" s="20">
        <v>76.0</v>
      </c>
      <c r="S34" s="20">
        <v>70.0</v>
      </c>
      <c r="T34" s="20">
        <v>83.0</v>
      </c>
      <c r="U34" s="20">
        <v>60.0</v>
      </c>
      <c r="V34" s="22" t="s">
        <v>99</v>
      </c>
      <c r="W34" s="22" t="s">
        <v>65</v>
      </c>
      <c r="X34" s="22" t="s">
        <v>107</v>
      </c>
      <c r="Y34" s="22" t="s">
        <v>60</v>
      </c>
      <c r="Z34" s="22" t="s">
        <v>85</v>
      </c>
      <c r="AA34" s="22" t="s">
        <v>62</v>
      </c>
      <c r="AB34" s="22" t="s">
        <v>55</v>
      </c>
      <c r="AC34" s="22" t="s">
        <v>53</v>
      </c>
      <c r="AD34" s="22" t="s">
        <v>79</v>
      </c>
      <c r="AE34" s="22" t="s">
        <v>90</v>
      </c>
      <c r="AF34" s="22" t="s">
        <v>67</v>
      </c>
      <c r="AG34" s="22" t="s">
        <v>68</v>
      </c>
      <c r="AH34" s="22" t="s">
        <v>85</v>
      </c>
      <c r="AI34" s="22" t="s">
        <v>89</v>
      </c>
      <c r="AJ34" s="22" t="s">
        <v>109</v>
      </c>
      <c r="AK34" s="23">
        <f>SUM(C34:AJ34)</f>
        <v>1454.0</v>
      </c>
      <c r="AL34" s="24">
        <v>978.0</v>
      </c>
      <c r="AM34" s="25">
        <v>618.0</v>
      </c>
      <c r="AN34" s="26">
        <f>SUM(AK34:AM34)</f>
        <v>3050.0</v>
      </c>
      <c r="AO34" s="27">
        <f>AN34*0.6</f>
        <v>1830.0</v>
      </c>
      <c r="AP34" s="28">
        <v>77.0</v>
      </c>
      <c r="AQ34" s="29">
        <f>AP34*0.4</f>
        <v>30.8</v>
      </c>
      <c r="AR34" s="27">
        <f>SUM(AQ34+AO34)</f>
        <v>1860.8</v>
      </c>
      <c r="AS34" s="30">
        <v>31.0</v>
      </c>
      <c r="AT34" s="34">
        <v>1.837110431E9</v>
      </c>
      <c r="AU34" s="35" t="s">
        <v>135</v>
      </c>
      <c r="AV34" s="19">
        <v>12.0</v>
      </c>
      <c r="AW34" s="19"/>
      <c r="AX34" s="19">
        <v>5.0</v>
      </c>
      <c r="AY34" s="19"/>
      <c r="AZ34" s="19">
        <v>10.0</v>
      </c>
      <c r="BA34" s="19"/>
      <c r="BB34" s="19">
        <v>0.0</v>
      </c>
      <c r="BC34" s="19"/>
      <c r="BD34" s="19">
        <v>5.0</v>
      </c>
      <c r="BE34" s="19">
        <v>0.0</v>
      </c>
      <c r="BF34" s="19"/>
      <c r="BG34" s="19">
        <v>64.0</v>
      </c>
      <c r="BH34" s="19">
        <v>0.0</v>
      </c>
      <c r="BI34" s="19"/>
      <c r="BJ34" s="19"/>
      <c r="BK34" s="36">
        <v>96.0</v>
      </c>
    </row>
    <row r="35" spans="8:8" ht="25.0" customHeight="1">
      <c r="A35" s="22">
        <v>1.83711043E9</v>
      </c>
      <c r="B35" s="22" t="s">
        <v>134</v>
      </c>
      <c r="C35" s="32">
        <v>67.0</v>
      </c>
      <c r="D35" s="32">
        <v>95.0</v>
      </c>
      <c r="E35" s="32">
        <v>82.0</v>
      </c>
      <c r="F35" s="32">
        <v>74.0</v>
      </c>
      <c r="G35" s="32">
        <v>87.0</v>
      </c>
      <c r="H35" s="32">
        <v>75.0</v>
      </c>
      <c r="I35" s="32">
        <v>86.0</v>
      </c>
      <c r="J35" s="22">
        <v>74.0</v>
      </c>
      <c r="K35" s="22">
        <v>79.0</v>
      </c>
      <c r="L35" s="22">
        <v>82.0</v>
      </c>
      <c r="M35" s="22">
        <v>63.0</v>
      </c>
      <c r="N35" s="22">
        <v>64.0</v>
      </c>
      <c r="O35" s="22">
        <v>61.0</v>
      </c>
      <c r="P35" s="22">
        <v>88.0</v>
      </c>
      <c r="Q35" s="22">
        <v>99.0</v>
      </c>
      <c r="R35" s="22">
        <v>79.0</v>
      </c>
      <c r="S35" s="22">
        <v>72.0</v>
      </c>
      <c r="T35" s="22">
        <v>88.0</v>
      </c>
      <c r="U35" s="22">
        <v>60.0</v>
      </c>
      <c r="V35" s="22" t="s">
        <v>80</v>
      </c>
      <c r="W35" s="22" t="s">
        <v>57</v>
      </c>
      <c r="X35" s="22" t="s">
        <v>104</v>
      </c>
      <c r="Y35" s="22" t="s">
        <v>65</v>
      </c>
      <c r="Z35" s="22" t="s">
        <v>63</v>
      </c>
      <c r="AA35" s="22" t="s">
        <v>58</v>
      </c>
      <c r="AB35" s="22" t="s">
        <v>61</v>
      </c>
      <c r="AC35" s="22" t="s">
        <v>57</v>
      </c>
      <c r="AD35" s="22" t="s">
        <v>60</v>
      </c>
      <c r="AE35" s="22" t="s">
        <v>80</v>
      </c>
      <c r="AF35" s="22" t="s">
        <v>58</v>
      </c>
      <c r="AG35" s="22" t="s">
        <v>58</v>
      </c>
      <c r="AH35" s="22" t="s">
        <v>93</v>
      </c>
      <c r="AI35" s="22" t="s">
        <v>80</v>
      </c>
      <c r="AJ35" s="22" t="s">
        <v>99</v>
      </c>
      <c r="AK35" s="23">
        <f>SUM(C35:AJ35)</f>
        <v>1475.0</v>
      </c>
      <c r="AL35" s="24">
        <v>981.0</v>
      </c>
      <c r="AM35" s="25">
        <v>576.0</v>
      </c>
      <c r="AN35" s="26">
        <f>SUM(AK35:AM35)</f>
        <v>3032.0</v>
      </c>
      <c r="AO35" s="27">
        <f>AN35*0.6</f>
        <v>1819.2</v>
      </c>
      <c r="AP35" s="28">
        <v>104.0</v>
      </c>
      <c r="AQ35" s="29">
        <f>AP35*0.4</f>
        <v>41.6</v>
      </c>
      <c r="AR35" s="27">
        <f>SUM(AQ35+AO35)</f>
        <v>1860.8</v>
      </c>
      <c r="AS35" s="30">
        <v>32.0</v>
      </c>
      <c r="AT35" s="34">
        <v>1.837110432E9</v>
      </c>
      <c r="AU35" s="35" t="s">
        <v>123</v>
      </c>
      <c r="AV35" s="19">
        <v>2.0</v>
      </c>
      <c r="AW35" s="19"/>
      <c r="AX35" s="19">
        <v>0.0</v>
      </c>
      <c r="AY35" s="19"/>
      <c r="AZ35" s="19">
        <v>10.0</v>
      </c>
      <c r="BA35" s="19"/>
      <c r="BB35" s="19">
        <v>0.0</v>
      </c>
      <c r="BC35" s="19"/>
      <c r="BD35" s="19">
        <v>5.0</v>
      </c>
      <c r="BE35" s="19">
        <v>0.0</v>
      </c>
      <c r="BF35" s="19"/>
      <c r="BG35" s="19">
        <v>60.0</v>
      </c>
      <c r="BH35" s="19"/>
      <c r="BI35" s="19"/>
      <c r="BJ35" s="19"/>
      <c r="BK35" s="36">
        <v>77.0</v>
      </c>
    </row>
    <row r="36" spans="8:8" ht="25.0" customHeight="1">
      <c r="A36" s="20">
        <v>1.837110411E9</v>
      </c>
      <c r="B36" s="20" t="s">
        <v>105</v>
      </c>
      <c r="C36" s="21">
        <v>61.0</v>
      </c>
      <c r="D36" s="21">
        <v>92.0</v>
      </c>
      <c r="E36" s="21">
        <v>89.0</v>
      </c>
      <c r="F36" s="21">
        <v>75.0</v>
      </c>
      <c r="G36" s="21">
        <v>82.0</v>
      </c>
      <c r="H36" s="21">
        <v>74.0</v>
      </c>
      <c r="I36" s="21">
        <v>69.0</v>
      </c>
      <c r="J36" s="20">
        <v>70.0</v>
      </c>
      <c r="K36" s="37">
        <v>43.0</v>
      </c>
      <c r="L36" s="20">
        <v>79.0</v>
      </c>
      <c r="M36" s="20">
        <v>65.0</v>
      </c>
      <c r="N36" s="20">
        <v>80.0</v>
      </c>
      <c r="O36" s="20">
        <v>66.0</v>
      </c>
      <c r="P36" s="20">
        <v>80.0</v>
      </c>
      <c r="Q36" s="20">
        <v>90.0</v>
      </c>
      <c r="R36" s="20">
        <v>77.0</v>
      </c>
      <c r="S36" s="20">
        <v>70.0</v>
      </c>
      <c r="T36" s="20">
        <v>65.0</v>
      </c>
      <c r="U36" s="20">
        <v>60.0</v>
      </c>
      <c r="V36" s="22" t="s">
        <v>109</v>
      </c>
      <c r="W36" s="22" t="s">
        <v>57</v>
      </c>
      <c r="X36" s="22" t="s">
        <v>85</v>
      </c>
      <c r="Y36" s="22" t="s">
        <v>57</v>
      </c>
      <c r="Z36" s="22" t="s">
        <v>63</v>
      </c>
      <c r="AA36" s="22" t="s">
        <v>66</v>
      </c>
      <c r="AB36" s="22" t="s">
        <v>55</v>
      </c>
      <c r="AC36" s="22" t="s">
        <v>69</v>
      </c>
      <c r="AD36" s="22" t="s">
        <v>58</v>
      </c>
      <c r="AE36" s="22" t="s">
        <v>67</v>
      </c>
      <c r="AF36" s="22" t="s">
        <v>68</v>
      </c>
      <c r="AG36" s="22" t="s">
        <v>83</v>
      </c>
      <c r="AH36" s="22" t="s">
        <v>68</v>
      </c>
      <c r="AI36" s="22" t="s">
        <v>90</v>
      </c>
      <c r="AJ36" s="22" t="s">
        <v>99</v>
      </c>
      <c r="AK36" s="23">
        <f>SUM(C36:AJ36)</f>
        <v>1387.0</v>
      </c>
      <c r="AL36" s="24">
        <v>1021.0</v>
      </c>
      <c r="AM36" s="25">
        <v>616.0</v>
      </c>
      <c r="AN36" s="26">
        <f>SUM(AK36:AM36)</f>
        <v>3024.0</v>
      </c>
      <c r="AO36" s="27">
        <f>AN36*0.6</f>
        <v>1814.3999999999999</v>
      </c>
      <c r="AP36" s="28">
        <v>114.0</v>
      </c>
      <c r="AQ36" s="29">
        <f>AP36*0.4</f>
        <v>45.6</v>
      </c>
      <c r="AR36" s="27">
        <f>SUM(AQ36+AO36)</f>
        <v>1859.9999999999998</v>
      </c>
      <c r="AS36" s="30">
        <v>33.0</v>
      </c>
      <c r="AT36" s="34">
        <v>1.837110433E9</v>
      </c>
      <c r="AU36" s="35" t="s">
        <v>136</v>
      </c>
      <c r="AV36" s="19">
        <v>3.0</v>
      </c>
      <c r="AW36" s="19"/>
      <c r="AX36" s="19">
        <v>1.0</v>
      </c>
      <c r="AY36" s="19"/>
      <c r="AZ36" s="19">
        <v>10.0</v>
      </c>
      <c r="BA36" s="19"/>
      <c r="BB36" s="19">
        <v>0.0</v>
      </c>
      <c r="BC36" s="19"/>
      <c r="BD36" s="19">
        <v>5.0</v>
      </c>
      <c r="BE36" s="19">
        <v>0.0</v>
      </c>
      <c r="BF36" s="19"/>
      <c r="BG36" s="19">
        <v>60.0</v>
      </c>
      <c r="BH36" s="19"/>
      <c r="BI36" s="19"/>
      <c r="BJ36" s="19"/>
      <c r="BK36" s="36">
        <v>79.0</v>
      </c>
    </row>
    <row r="37" spans="8:8" ht="25.0" customHeight="1">
      <c r="A37" s="20">
        <v>1.837110431E9</v>
      </c>
      <c r="B37" s="20" t="s">
        <v>135</v>
      </c>
      <c r="C37" s="21">
        <v>63.0</v>
      </c>
      <c r="D37" s="21">
        <v>90.0</v>
      </c>
      <c r="E37" s="41">
        <v>49.0</v>
      </c>
      <c r="F37" s="21">
        <v>75.0</v>
      </c>
      <c r="G37" s="21">
        <v>88.0</v>
      </c>
      <c r="H37" s="21">
        <v>69.0</v>
      </c>
      <c r="I37" s="21">
        <v>72.0</v>
      </c>
      <c r="J37" s="20">
        <v>71.0</v>
      </c>
      <c r="K37" s="20">
        <v>66.0</v>
      </c>
      <c r="L37" s="20">
        <v>72.0</v>
      </c>
      <c r="M37" s="20">
        <v>60.0</v>
      </c>
      <c r="N37" s="20">
        <v>78.0</v>
      </c>
      <c r="O37" s="20">
        <v>63.0</v>
      </c>
      <c r="P37" s="20">
        <v>91.0</v>
      </c>
      <c r="Q37" s="20">
        <v>97.0</v>
      </c>
      <c r="R37" s="20">
        <v>76.0</v>
      </c>
      <c r="S37" s="20">
        <v>71.0</v>
      </c>
      <c r="T37" s="20">
        <v>86.0</v>
      </c>
      <c r="U37" s="20">
        <v>65.0</v>
      </c>
      <c r="V37" s="22" t="s">
        <v>69</v>
      </c>
      <c r="W37" s="22" t="s">
        <v>57</v>
      </c>
      <c r="X37" s="22" t="s">
        <v>90</v>
      </c>
      <c r="Y37" s="22" t="s">
        <v>53</v>
      </c>
      <c r="Z37" s="22" t="s">
        <v>69</v>
      </c>
      <c r="AA37" s="22" t="s">
        <v>137</v>
      </c>
      <c r="AB37" s="22" t="s">
        <v>66</v>
      </c>
      <c r="AC37" s="22" t="s">
        <v>53</v>
      </c>
      <c r="AD37" s="22" t="s">
        <v>79</v>
      </c>
      <c r="AE37" s="22" t="s">
        <v>133</v>
      </c>
      <c r="AF37" s="22" t="s">
        <v>67</v>
      </c>
      <c r="AG37" s="22" t="s">
        <v>57</v>
      </c>
      <c r="AH37" s="22" t="s">
        <v>51</v>
      </c>
      <c r="AI37" s="22" t="s">
        <v>93</v>
      </c>
      <c r="AJ37" s="22" t="s">
        <v>76</v>
      </c>
      <c r="AK37" s="23">
        <f>SUM(C37:AJ37)</f>
        <v>1402.0</v>
      </c>
      <c r="AL37" s="24">
        <v>972.0</v>
      </c>
      <c r="AM37" s="25">
        <v>651.0</v>
      </c>
      <c r="AN37" s="26">
        <f>SUM(AK37:AM37)</f>
        <v>3025.0</v>
      </c>
      <c r="AO37" s="27">
        <f>AN37*0.6</f>
        <v>1815.0</v>
      </c>
      <c r="AP37" s="28">
        <v>96.0</v>
      </c>
      <c r="AQ37" s="29">
        <f>AP37*0.4</f>
        <v>38.400000000000006</v>
      </c>
      <c r="AR37" s="27">
        <f>SUM(AQ37+AO37)</f>
        <v>1853.4</v>
      </c>
      <c r="AS37" s="30">
        <v>34.0</v>
      </c>
      <c r="AT37" s="34">
        <v>1.837110434E9</v>
      </c>
      <c r="AU37" s="35" t="s">
        <v>121</v>
      </c>
      <c r="AV37" s="19">
        <v>10.0</v>
      </c>
      <c r="AW37" s="19"/>
      <c r="AX37" s="19">
        <v>1.0</v>
      </c>
      <c r="AY37" s="19"/>
      <c r="AZ37" s="19">
        <v>10.0</v>
      </c>
      <c r="BA37" s="19"/>
      <c r="BB37" s="19">
        <v>3.0</v>
      </c>
      <c r="BC37" s="19"/>
      <c r="BD37" s="19">
        <v>5.0</v>
      </c>
      <c r="BE37" s="19">
        <v>0.0</v>
      </c>
      <c r="BF37" s="19"/>
      <c r="BG37" s="19">
        <v>60.0</v>
      </c>
      <c r="BH37" s="19"/>
      <c r="BI37" s="19"/>
      <c r="BJ37" s="19"/>
      <c r="BK37" s="36">
        <v>89.0</v>
      </c>
    </row>
    <row r="38" spans="8:8" ht="25.0" customHeight="1">
      <c r="A38" s="20">
        <v>1.837110433E9</v>
      </c>
      <c r="B38" s="20" t="s">
        <v>136</v>
      </c>
      <c r="C38" s="21">
        <v>65.0</v>
      </c>
      <c r="D38" s="21">
        <v>92.0</v>
      </c>
      <c r="E38" s="21">
        <v>76.0</v>
      </c>
      <c r="F38" s="21">
        <v>81.0</v>
      </c>
      <c r="G38" s="21">
        <v>76.0</v>
      </c>
      <c r="H38" s="21">
        <v>69.0</v>
      </c>
      <c r="I38" s="21">
        <v>74.0</v>
      </c>
      <c r="J38" s="20">
        <v>79.0</v>
      </c>
      <c r="K38" s="20">
        <v>72.0</v>
      </c>
      <c r="L38" s="20">
        <v>76.0</v>
      </c>
      <c r="M38" s="20">
        <v>60.0</v>
      </c>
      <c r="N38" s="20">
        <v>75.0</v>
      </c>
      <c r="O38" s="20">
        <v>73.0</v>
      </c>
      <c r="P38" s="20">
        <v>90.0</v>
      </c>
      <c r="Q38" s="20">
        <v>85.0</v>
      </c>
      <c r="R38" s="20">
        <v>76.0</v>
      </c>
      <c r="S38" s="20">
        <v>75.0</v>
      </c>
      <c r="T38" s="20">
        <v>80.0</v>
      </c>
      <c r="U38" s="20">
        <v>65.0</v>
      </c>
      <c r="V38" s="22" t="s">
        <v>138</v>
      </c>
      <c r="W38" s="22" t="s">
        <v>61</v>
      </c>
      <c r="X38" s="22" t="s">
        <v>104</v>
      </c>
      <c r="Y38" s="22" t="s">
        <v>54</v>
      </c>
      <c r="Z38" s="22" t="s">
        <v>109</v>
      </c>
      <c r="AA38" s="22" t="s">
        <v>76</v>
      </c>
      <c r="AB38" s="22" t="s">
        <v>78</v>
      </c>
      <c r="AC38" s="22" t="s">
        <v>60</v>
      </c>
      <c r="AD38" s="22" t="s">
        <v>83</v>
      </c>
      <c r="AE38" s="22" t="s">
        <v>127</v>
      </c>
      <c r="AF38" s="22" t="s">
        <v>80</v>
      </c>
      <c r="AG38" s="22" t="s">
        <v>68</v>
      </c>
      <c r="AH38" s="22" t="s">
        <v>63</v>
      </c>
      <c r="AI38" s="22" t="s">
        <v>85</v>
      </c>
      <c r="AJ38" s="22" t="s">
        <v>139</v>
      </c>
      <c r="AK38" s="23">
        <f>SUM(C38:AJ38)</f>
        <v>1439.0</v>
      </c>
      <c r="AL38" s="24">
        <v>977.0</v>
      </c>
      <c r="AM38" s="25">
        <v>612.0</v>
      </c>
      <c r="AN38" s="26">
        <f>SUM(AK38:AM38)</f>
        <v>3028.0</v>
      </c>
      <c r="AO38" s="27">
        <f>AN38*0.6</f>
        <v>1816.8</v>
      </c>
      <c r="AP38" s="28">
        <v>79.0</v>
      </c>
      <c r="AQ38" s="29">
        <f>AP38*0.4</f>
        <v>31.6</v>
      </c>
      <c r="AR38" s="27">
        <f>SUM(AQ38+AO38)</f>
        <v>1848.3999999999999</v>
      </c>
      <c r="AS38" s="30">
        <v>35.0</v>
      </c>
      <c r="AT38" s="34">
        <v>1.837110435E9</v>
      </c>
      <c r="AU38" s="35" t="s">
        <v>140</v>
      </c>
      <c r="AV38" s="19">
        <v>3.0</v>
      </c>
      <c r="AW38" s="19"/>
      <c r="AX38" s="19">
        <v>0.0</v>
      </c>
      <c r="AY38" s="19"/>
      <c r="AZ38" s="19">
        <v>10.0</v>
      </c>
      <c r="BA38" s="19"/>
      <c r="BB38" s="19">
        <v>0.0</v>
      </c>
      <c r="BC38" s="19"/>
      <c r="BD38" s="19">
        <v>5.0</v>
      </c>
      <c r="BE38" s="19">
        <v>0.0</v>
      </c>
      <c r="BF38" s="19"/>
      <c r="BG38" s="19">
        <v>60.0</v>
      </c>
      <c r="BH38" s="19"/>
      <c r="BI38" s="19"/>
      <c r="BJ38" s="19"/>
      <c r="BK38" s="36">
        <v>78.0</v>
      </c>
    </row>
    <row r="39" spans="8:8" ht="25.0" customHeight="1">
      <c r="A39" s="20">
        <v>1.837110425E9</v>
      </c>
      <c r="B39" s="20" t="s">
        <v>124</v>
      </c>
      <c r="C39" s="21">
        <v>61.0</v>
      </c>
      <c r="D39" s="21">
        <v>92.0</v>
      </c>
      <c r="E39" s="21">
        <v>84.0</v>
      </c>
      <c r="F39" s="21">
        <v>67.0</v>
      </c>
      <c r="G39" s="21">
        <v>74.0</v>
      </c>
      <c r="H39" s="21">
        <v>71.0</v>
      </c>
      <c r="I39" s="21">
        <v>79.0</v>
      </c>
      <c r="J39" s="20">
        <v>81.0</v>
      </c>
      <c r="K39" s="20">
        <v>71.0</v>
      </c>
      <c r="L39" s="20">
        <v>75.0</v>
      </c>
      <c r="M39" s="20">
        <v>67.0</v>
      </c>
      <c r="N39" s="20">
        <v>76.0</v>
      </c>
      <c r="O39" s="20">
        <v>79.0</v>
      </c>
      <c r="P39" s="20">
        <v>86.0</v>
      </c>
      <c r="Q39" s="20">
        <v>93.0</v>
      </c>
      <c r="R39" s="20">
        <v>79.0</v>
      </c>
      <c r="S39" s="20">
        <v>64.0</v>
      </c>
      <c r="T39" s="20">
        <v>75.0</v>
      </c>
      <c r="U39" s="20">
        <v>60.0</v>
      </c>
      <c r="V39" s="22" t="s">
        <v>141</v>
      </c>
      <c r="W39" s="22" t="s">
        <v>57</v>
      </c>
      <c r="X39" s="22" t="s">
        <v>93</v>
      </c>
      <c r="Y39" s="22" t="s">
        <v>85</v>
      </c>
      <c r="Z39" s="22" t="s">
        <v>93</v>
      </c>
      <c r="AA39" s="22" t="s">
        <v>69</v>
      </c>
      <c r="AB39" s="22" t="s">
        <v>55</v>
      </c>
      <c r="AC39" s="22" t="s">
        <v>54</v>
      </c>
      <c r="AD39" s="22" t="s">
        <v>54</v>
      </c>
      <c r="AE39" s="22" t="s">
        <v>68</v>
      </c>
      <c r="AF39" s="22" t="s">
        <v>62</v>
      </c>
      <c r="AG39" s="22" t="s">
        <v>90</v>
      </c>
      <c r="AH39" s="22" t="s">
        <v>54</v>
      </c>
      <c r="AI39" s="22" t="s">
        <v>116</v>
      </c>
      <c r="AJ39" s="22" t="s">
        <v>104</v>
      </c>
      <c r="AK39" s="23">
        <f>SUM(C39:AJ39)</f>
        <v>1434.0</v>
      </c>
      <c r="AL39" s="24">
        <v>951.0</v>
      </c>
      <c r="AM39" s="25">
        <v>631.0</v>
      </c>
      <c r="AN39" s="26">
        <f>SUM(AK39:AM39)</f>
        <v>3016.0</v>
      </c>
      <c r="AO39" s="27">
        <f>AN39*0.6</f>
        <v>1809.6</v>
      </c>
      <c r="AP39" s="28">
        <v>76.0</v>
      </c>
      <c r="AQ39" s="29">
        <f>AP39*0.4</f>
        <v>30.400000000000002</v>
      </c>
      <c r="AR39" s="27">
        <f>SUM(AQ39+AO39)</f>
        <v>1840.0</v>
      </c>
      <c r="AS39" s="30">
        <v>36.0</v>
      </c>
      <c r="AT39" s="34">
        <v>1.837110436E9</v>
      </c>
      <c r="AU39" s="35" t="s">
        <v>111</v>
      </c>
      <c r="AV39" s="19">
        <v>2.0</v>
      </c>
      <c r="AW39" s="19"/>
      <c r="AX39" s="19">
        <v>2.0</v>
      </c>
      <c r="AY39" s="19"/>
      <c r="AZ39" s="19">
        <v>10.0</v>
      </c>
      <c r="BA39" s="19"/>
      <c r="BB39" s="19">
        <v>0.0</v>
      </c>
      <c r="BC39" s="19"/>
      <c r="BD39" s="19">
        <v>5.0</v>
      </c>
      <c r="BE39" s="19">
        <v>5.0</v>
      </c>
      <c r="BF39" s="19"/>
      <c r="BG39" s="19">
        <v>60.0</v>
      </c>
      <c r="BH39" s="19"/>
      <c r="BI39" s="19"/>
      <c r="BJ39" s="19"/>
      <c r="BK39" s="36">
        <v>84.0</v>
      </c>
    </row>
    <row r="40" spans="8:8" ht="25.0" customHeight="1">
      <c r="A40" s="20">
        <v>1.837110424E9</v>
      </c>
      <c r="B40" s="20" t="s">
        <v>122</v>
      </c>
      <c r="C40" s="41">
        <v>43.0</v>
      </c>
      <c r="D40" s="21">
        <v>92.0</v>
      </c>
      <c r="E40" s="21">
        <v>86.0</v>
      </c>
      <c r="F40" s="21">
        <v>71.0</v>
      </c>
      <c r="G40" s="21">
        <v>83.0</v>
      </c>
      <c r="H40" s="21">
        <v>66.0</v>
      </c>
      <c r="I40" s="21">
        <v>75.0</v>
      </c>
      <c r="J40" s="20">
        <v>75.0</v>
      </c>
      <c r="K40" s="20">
        <v>73.0</v>
      </c>
      <c r="L40" s="20">
        <v>79.0</v>
      </c>
      <c r="M40" s="20">
        <v>87.0</v>
      </c>
      <c r="N40" s="20">
        <v>81.0</v>
      </c>
      <c r="O40" s="20">
        <v>84.0</v>
      </c>
      <c r="P40" s="20">
        <v>80.0</v>
      </c>
      <c r="Q40" s="20">
        <v>96.0</v>
      </c>
      <c r="R40" s="20">
        <v>79.0</v>
      </c>
      <c r="S40" s="20">
        <v>67.0</v>
      </c>
      <c r="T40" s="20">
        <v>73.0</v>
      </c>
      <c r="U40" s="20">
        <v>65.0</v>
      </c>
      <c r="V40" s="22" t="s">
        <v>109</v>
      </c>
      <c r="W40" s="22" t="s">
        <v>51</v>
      </c>
      <c r="X40" s="22" t="s">
        <v>109</v>
      </c>
      <c r="Y40" s="22" t="s">
        <v>57</v>
      </c>
      <c r="Z40" s="22" t="s">
        <v>88</v>
      </c>
      <c r="AA40" s="22" t="s">
        <v>67</v>
      </c>
      <c r="AB40" s="22" t="s">
        <v>55</v>
      </c>
      <c r="AC40" s="22" t="s">
        <v>60</v>
      </c>
      <c r="AD40" s="22" t="s">
        <v>90</v>
      </c>
      <c r="AE40" s="22" t="s">
        <v>62</v>
      </c>
      <c r="AF40" s="22" t="s">
        <v>93</v>
      </c>
      <c r="AG40" s="22" t="s">
        <v>90</v>
      </c>
      <c r="AH40" s="22" t="s">
        <v>76</v>
      </c>
      <c r="AI40" s="22" t="s">
        <v>51</v>
      </c>
      <c r="AJ40" s="22" t="s">
        <v>69</v>
      </c>
      <c r="AK40" s="23">
        <f>SUM(C40:AJ40)</f>
        <v>1455.0</v>
      </c>
      <c r="AL40" s="24">
        <v>955.0</v>
      </c>
      <c r="AM40" s="25">
        <v>584.0</v>
      </c>
      <c r="AN40" s="26">
        <f>SUM(AK40:AM40)</f>
        <v>2994.0</v>
      </c>
      <c r="AO40" s="27">
        <f>AN40*0.6</f>
        <v>1796.3999999999999</v>
      </c>
      <c r="AP40" s="28">
        <v>85.0</v>
      </c>
      <c r="AQ40" s="29">
        <f>AP40*0.4</f>
        <v>34.0</v>
      </c>
      <c r="AR40" s="27">
        <f>SUM(AQ40+AO40)</f>
        <v>1830.3999999999999</v>
      </c>
      <c r="AS40" s="30">
        <v>37.0</v>
      </c>
      <c r="AT40" s="34">
        <v>1.837110437E9</v>
      </c>
      <c r="AU40" s="35" t="s">
        <v>115</v>
      </c>
      <c r="AV40" s="19">
        <v>14.0</v>
      </c>
      <c r="AW40" s="19"/>
      <c r="AX40" s="19">
        <v>13.0</v>
      </c>
      <c r="AY40" s="19"/>
      <c r="AZ40" s="19">
        <v>54.0</v>
      </c>
      <c r="BA40" s="19"/>
      <c r="BB40" s="19">
        <v>2.0</v>
      </c>
      <c r="BC40" s="19"/>
      <c r="BD40" s="19">
        <v>16.0</v>
      </c>
      <c r="BE40" s="19">
        <v>16.0</v>
      </c>
      <c r="BF40" s="19"/>
      <c r="BG40" s="19">
        <v>60.0</v>
      </c>
      <c r="BH40" s="19">
        <v>2.0</v>
      </c>
      <c r="BI40" s="19"/>
      <c r="BJ40" s="19"/>
      <c r="BK40" s="36">
        <v>177.0</v>
      </c>
    </row>
    <row r="41" spans="8:8" ht="25.0" customHeight="1">
      <c r="A41" s="20">
        <v>1.837110428E9</v>
      </c>
      <c r="B41" s="20" t="s">
        <v>129</v>
      </c>
      <c r="C41" s="21">
        <v>35.0</v>
      </c>
      <c r="D41" s="21">
        <v>89.0</v>
      </c>
      <c r="E41" s="21">
        <v>79.0</v>
      </c>
      <c r="F41" s="21">
        <v>75.0</v>
      </c>
      <c r="G41" s="21">
        <v>85.0</v>
      </c>
      <c r="H41" s="21">
        <v>71.0</v>
      </c>
      <c r="I41" s="21">
        <v>86.0</v>
      </c>
      <c r="J41" s="20">
        <v>71.0</v>
      </c>
      <c r="K41" s="20">
        <v>71.0</v>
      </c>
      <c r="L41" s="20">
        <v>75.0</v>
      </c>
      <c r="M41" s="20">
        <v>64.0</v>
      </c>
      <c r="N41" s="20">
        <v>65.0</v>
      </c>
      <c r="O41" s="37">
        <v>58.0</v>
      </c>
      <c r="P41" s="20">
        <v>93.0</v>
      </c>
      <c r="Q41" s="20">
        <v>88.0</v>
      </c>
      <c r="R41" s="20">
        <v>79.0</v>
      </c>
      <c r="S41" s="20">
        <v>67.0</v>
      </c>
      <c r="T41" s="20">
        <v>82.0</v>
      </c>
      <c r="U41" s="20">
        <v>75.0</v>
      </c>
      <c r="V41" s="22" t="s">
        <v>116</v>
      </c>
      <c r="W41" s="22" t="s">
        <v>65</v>
      </c>
      <c r="X41" s="22" t="s">
        <v>90</v>
      </c>
      <c r="Y41" s="22" t="s">
        <v>52</v>
      </c>
      <c r="Z41" s="22" t="s">
        <v>63</v>
      </c>
      <c r="AA41" s="22" t="s">
        <v>63</v>
      </c>
      <c r="AB41" s="22" t="s">
        <v>55</v>
      </c>
      <c r="AC41" s="22" t="s">
        <v>99</v>
      </c>
      <c r="AD41" s="22" t="s">
        <v>63</v>
      </c>
      <c r="AE41" s="22" t="s">
        <v>62</v>
      </c>
      <c r="AF41" s="22" t="s">
        <v>116</v>
      </c>
      <c r="AG41" s="22" t="s">
        <v>83</v>
      </c>
      <c r="AH41" s="22" t="s">
        <v>51</v>
      </c>
      <c r="AI41" s="22" t="s">
        <v>99</v>
      </c>
      <c r="AJ41" s="22" t="s">
        <v>107</v>
      </c>
      <c r="AK41" s="23">
        <f>SUM(C41:AJ41)</f>
        <v>1408.0</v>
      </c>
      <c r="AL41" s="24">
        <v>941.0</v>
      </c>
      <c r="AM41" s="25">
        <v>627.0</v>
      </c>
      <c r="AN41" s="26">
        <f>SUM(AK41:AM41)</f>
        <v>2976.0</v>
      </c>
      <c r="AO41" s="27">
        <f>AN41*0.6</f>
        <v>1785.6</v>
      </c>
      <c r="AP41" s="28">
        <v>85.0</v>
      </c>
      <c r="AQ41" s="29">
        <f>AP41*0.4</f>
        <v>34.0</v>
      </c>
      <c r="AR41" s="27">
        <f>SUM(AQ41+AO41)</f>
        <v>1819.6</v>
      </c>
      <c r="AS41" s="30">
        <v>38.0</v>
      </c>
      <c r="AT41" s="34">
        <v>1.837110438E9</v>
      </c>
      <c r="AU41" s="35" t="s">
        <v>118</v>
      </c>
      <c r="AV41" s="19">
        <v>2.0</v>
      </c>
      <c r="AW41" s="19"/>
      <c r="AX41" s="19">
        <v>2.0</v>
      </c>
      <c r="AY41" s="19"/>
      <c r="AZ41" s="19">
        <v>10.0</v>
      </c>
      <c r="BA41" s="19"/>
      <c r="BB41" s="19">
        <v>0.0</v>
      </c>
      <c r="BC41" s="19"/>
      <c r="BD41" s="19">
        <v>5.0</v>
      </c>
      <c r="BE41" s="19">
        <v>5.0</v>
      </c>
      <c r="BF41" s="19"/>
      <c r="BG41" s="19">
        <v>60.0</v>
      </c>
      <c r="BH41" s="19"/>
      <c r="BI41" s="19"/>
      <c r="BJ41" s="19"/>
      <c r="BK41" s="36">
        <v>84.0</v>
      </c>
    </row>
    <row r="42" spans="8:8" ht="25.0" customHeight="1">
      <c r="A42" s="22">
        <v>1.837110408E9</v>
      </c>
      <c r="B42" s="22" t="s">
        <v>100</v>
      </c>
      <c r="C42" s="32">
        <v>65.0</v>
      </c>
      <c r="D42" s="32">
        <v>93.0</v>
      </c>
      <c r="E42" s="32">
        <v>66.0</v>
      </c>
      <c r="F42" s="32">
        <v>75.0</v>
      </c>
      <c r="G42" s="32">
        <v>87.0</v>
      </c>
      <c r="H42" s="32">
        <v>64.0</v>
      </c>
      <c r="I42" s="32">
        <v>70.0</v>
      </c>
      <c r="J42" s="22">
        <v>71.0</v>
      </c>
      <c r="K42" s="22">
        <v>66.0</v>
      </c>
      <c r="L42" s="22">
        <v>84.0</v>
      </c>
      <c r="M42" s="22">
        <v>61.0</v>
      </c>
      <c r="N42" s="22">
        <v>65.0</v>
      </c>
      <c r="O42" s="22">
        <v>68.0</v>
      </c>
      <c r="P42" s="22">
        <v>86.0</v>
      </c>
      <c r="Q42" s="22">
        <v>100.0</v>
      </c>
      <c r="R42" s="22">
        <v>78.0</v>
      </c>
      <c r="S42" s="22">
        <v>63.0</v>
      </c>
      <c r="T42" s="22">
        <v>63.0</v>
      </c>
      <c r="U42" s="22">
        <v>60.0</v>
      </c>
      <c r="V42" s="22" t="s">
        <v>67</v>
      </c>
      <c r="W42" s="22" t="s">
        <v>65</v>
      </c>
      <c r="X42" s="22" t="s">
        <v>69</v>
      </c>
      <c r="Y42" s="22" t="s">
        <v>89</v>
      </c>
      <c r="Z42" s="22" t="s">
        <v>80</v>
      </c>
      <c r="AA42" s="22" t="s">
        <v>107</v>
      </c>
      <c r="AB42" s="22" t="s">
        <v>78</v>
      </c>
      <c r="AC42" s="22" t="s">
        <v>61</v>
      </c>
      <c r="AD42" s="22" t="s">
        <v>79</v>
      </c>
      <c r="AE42" s="22" t="s">
        <v>127</v>
      </c>
      <c r="AF42" s="22" t="s">
        <v>60</v>
      </c>
      <c r="AG42" s="22" t="s">
        <v>76</v>
      </c>
      <c r="AH42" s="22" t="s">
        <v>90</v>
      </c>
      <c r="AI42" s="22" t="s">
        <v>59</v>
      </c>
      <c r="AJ42" s="22" t="s">
        <v>99</v>
      </c>
      <c r="AK42" s="23">
        <f>SUM(C42:AJ42)</f>
        <v>1385.0</v>
      </c>
      <c r="AL42" s="24">
        <v>922.0</v>
      </c>
      <c r="AM42" s="25">
        <v>652.0</v>
      </c>
      <c r="AN42" s="26">
        <f>SUM(AK42:AM42)</f>
        <v>2959.0</v>
      </c>
      <c r="AO42" s="27">
        <f>AN42*0.6</f>
        <v>1775.3999999999999</v>
      </c>
      <c r="AP42" s="28">
        <v>107.0</v>
      </c>
      <c r="AQ42" s="29">
        <f>AP42*0.4</f>
        <v>42.800000000000004</v>
      </c>
      <c r="AR42" s="27">
        <f>SUM(AQ42+AO42)</f>
        <v>1818.1999999999998</v>
      </c>
      <c r="AS42" s="30">
        <v>39.0</v>
      </c>
      <c r="AT42" s="34">
        <v>1.837110439E9</v>
      </c>
      <c r="AU42" s="35" t="s">
        <v>108</v>
      </c>
      <c r="AV42" s="19">
        <v>2.0</v>
      </c>
      <c r="AW42" s="19"/>
      <c r="AX42" s="19">
        <v>2.0</v>
      </c>
      <c r="AY42" s="19"/>
      <c r="AZ42" s="19">
        <v>10.0</v>
      </c>
      <c r="BA42" s="19"/>
      <c r="BB42" s="19">
        <v>0.0</v>
      </c>
      <c r="BC42" s="19"/>
      <c r="BD42" s="19">
        <v>15.0</v>
      </c>
      <c r="BE42" s="19">
        <v>5.0</v>
      </c>
      <c r="BF42" s="19"/>
      <c r="BG42" s="19">
        <v>60.0</v>
      </c>
      <c r="BH42" s="19"/>
      <c r="BI42" s="19"/>
      <c r="BJ42" s="19"/>
      <c r="BK42" s="36">
        <v>94.0</v>
      </c>
    </row>
    <row r="43" spans="8:8" ht="25.0" customHeight="1">
      <c r="A43" s="20">
        <v>1.837110426E9</v>
      </c>
      <c r="B43" s="20" t="s">
        <v>126</v>
      </c>
      <c r="C43" s="21">
        <v>66.0</v>
      </c>
      <c r="D43" s="21">
        <v>94.0</v>
      </c>
      <c r="E43" s="21">
        <v>80.0</v>
      </c>
      <c r="F43" s="21">
        <v>77.0</v>
      </c>
      <c r="G43" s="21">
        <v>76.0</v>
      </c>
      <c r="H43" s="41">
        <v>56.0</v>
      </c>
      <c r="I43" s="21">
        <v>71.0</v>
      </c>
      <c r="J43" s="20">
        <v>80.0</v>
      </c>
      <c r="K43" s="37">
        <v>48.0</v>
      </c>
      <c r="L43" s="20">
        <v>77.0</v>
      </c>
      <c r="M43" s="20">
        <v>60.0</v>
      </c>
      <c r="N43" s="20">
        <v>76.0</v>
      </c>
      <c r="O43" s="20">
        <v>74.0</v>
      </c>
      <c r="P43" s="20">
        <v>85.0</v>
      </c>
      <c r="Q43" s="20">
        <v>96.0</v>
      </c>
      <c r="R43" s="20">
        <v>90.0</v>
      </c>
      <c r="S43" s="20">
        <v>68.0</v>
      </c>
      <c r="T43" s="20">
        <v>76.0</v>
      </c>
      <c r="U43" s="20">
        <v>60.0</v>
      </c>
      <c r="V43" s="22" t="s">
        <v>99</v>
      </c>
      <c r="W43" s="22" t="s">
        <v>61</v>
      </c>
      <c r="X43" s="22" t="s">
        <v>93</v>
      </c>
      <c r="Y43" s="22" t="s">
        <v>51</v>
      </c>
      <c r="Z43" s="22" t="s">
        <v>116</v>
      </c>
      <c r="AA43" s="22" t="s">
        <v>85</v>
      </c>
      <c r="AB43" s="22" t="s">
        <v>61</v>
      </c>
      <c r="AC43" s="22" t="s">
        <v>116</v>
      </c>
      <c r="AD43" s="22" t="s">
        <v>85</v>
      </c>
      <c r="AE43" s="22" t="s">
        <v>90</v>
      </c>
      <c r="AF43" s="22" t="s">
        <v>80</v>
      </c>
      <c r="AG43" s="22" t="s">
        <v>93</v>
      </c>
      <c r="AH43" s="22" t="s">
        <v>85</v>
      </c>
      <c r="AI43" s="22" t="s">
        <v>57</v>
      </c>
      <c r="AJ43" s="22" t="s">
        <v>142</v>
      </c>
      <c r="AK43" s="23">
        <f>SUM(C43:AJ43)</f>
        <v>1410.0</v>
      </c>
      <c r="AL43" s="24">
        <v>911.0</v>
      </c>
      <c r="AM43" s="25">
        <v>612.0</v>
      </c>
      <c r="AN43" s="26">
        <f>SUM(AK43:AM43)</f>
        <v>2933.0</v>
      </c>
      <c r="AO43" s="27">
        <f>AN43*0.6</f>
        <v>1759.8</v>
      </c>
      <c r="AP43" s="28">
        <v>81.0</v>
      </c>
      <c r="AQ43" s="29">
        <f>AP43*0.4</f>
        <v>32.4</v>
      </c>
      <c r="AR43" s="27">
        <f>SUM(AQ43+AO43)</f>
        <v>1792.2</v>
      </c>
      <c r="AS43" s="30">
        <v>40.0</v>
      </c>
      <c r="AT43" s="34">
        <v>1.83711044E9</v>
      </c>
      <c r="AU43" s="35" t="s">
        <v>143</v>
      </c>
      <c r="AV43" s="19">
        <v>6.0</v>
      </c>
      <c r="AW43" s="19"/>
      <c r="AX43" s="19">
        <v>0.0</v>
      </c>
      <c r="AY43" s="19"/>
      <c r="AZ43" s="19">
        <v>10.0</v>
      </c>
      <c r="BA43" s="19"/>
      <c r="BB43" s="19">
        <v>10.0</v>
      </c>
      <c r="BC43" s="19"/>
      <c r="BD43" s="19">
        <v>8.0</v>
      </c>
      <c r="BE43" s="19">
        <v>0.0</v>
      </c>
      <c r="BF43" s="19"/>
      <c r="BG43" s="19">
        <v>60.0</v>
      </c>
      <c r="BH43" s="19"/>
      <c r="BI43" s="19"/>
      <c r="BJ43" s="19"/>
      <c r="BK43" s="36">
        <v>94.0</v>
      </c>
    </row>
    <row r="44" spans="8:8" ht="25.0" customHeight="1">
      <c r="A44" s="22">
        <v>1.837110418E9</v>
      </c>
      <c r="B44" s="22" t="s">
        <v>114</v>
      </c>
      <c r="C44" s="32">
        <v>65.0</v>
      </c>
      <c r="D44" s="32">
        <v>87.0</v>
      </c>
      <c r="E44" s="32">
        <v>67.0</v>
      </c>
      <c r="F44" s="32">
        <v>71.0</v>
      </c>
      <c r="G44" s="32">
        <v>86.0</v>
      </c>
      <c r="H44" s="32">
        <v>62.0</v>
      </c>
      <c r="I44" s="32">
        <v>74.0</v>
      </c>
      <c r="J44" s="42">
        <v>68.0</v>
      </c>
      <c r="K44" s="22">
        <v>76.0</v>
      </c>
      <c r="L44" s="22">
        <v>79.0</v>
      </c>
      <c r="M44" s="43">
        <v>42.0</v>
      </c>
      <c r="N44" s="22">
        <v>63.0</v>
      </c>
      <c r="O44" s="22">
        <v>62.0</v>
      </c>
      <c r="P44" s="22">
        <v>81.0</v>
      </c>
      <c r="Q44" s="22">
        <v>94.0</v>
      </c>
      <c r="R44" s="22">
        <v>77.0</v>
      </c>
      <c r="S44" s="22">
        <v>62.0</v>
      </c>
      <c r="T44" s="22">
        <v>72.0</v>
      </c>
      <c r="U44" s="22">
        <v>75.0</v>
      </c>
      <c r="V44" s="22" t="s">
        <v>59</v>
      </c>
      <c r="W44" s="22" t="s">
        <v>57</v>
      </c>
      <c r="X44" s="22" t="s">
        <v>59</v>
      </c>
      <c r="Y44" s="22" t="s">
        <v>57</v>
      </c>
      <c r="Z44" s="22" t="s">
        <v>116</v>
      </c>
      <c r="AA44" s="22" t="s">
        <v>80</v>
      </c>
      <c r="AB44" s="22" t="s">
        <v>61</v>
      </c>
      <c r="AC44" s="22" t="s">
        <v>52</v>
      </c>
      <c r="AD44" s="22" t="s">
        <v>76</v>
      </c>
      <c r="AE44" s="22" t="s">
        <v>138</v>
      </c>
      <c r="AF44" s="22" t="s">
        <v>76</v>
      </c>
      <c r="AG44" s="22" t="s">
        <v>83</v>
      </c>
      <c r="AH44" s="22" t="s">
        <v>62</v>
      </c>
      <c r="AI44" s="22" t="s">
        <v>62</v>
      </c>
      <c r="AJ44" s="22" t="s">
        <v>138</v>
      </c>
      <c r="AK44" s="23">
        <f>SUM(C44:AJ44)</f>
        <v>1363.0</v>
      </c>
      <c r="AL44" s="24">
        <v>911.0</v>
      </c>
      <c r="AM44" s="25">
        <v>611.0</v>
      </c>
      <c r="AN44" s="26">
        <f>SUM(AK44:AM44)</f>
        <v>2885.0</v>
      </c>
      <c r="AO44" s="27">
        <f>AN44*0.6</f>
        <v>1731.0</v>
      </c>
      <c r="AP44" s="28">
        <v>82.0</v>
      </c>
      <c r="AQ44" s="29">
        <f>AP44*0.4</f>
        <v>32.800000000000004</v>
      </c>
      <c r="AR44" s="27">
        <f>SUM(AQ44+AO44)</f>
        <v>1763.8</v>
      </c>
      <c r="AS44" s="30">
        <v>41.0</v>
      </c>
      <c r="AT44" s="34">
        <v>1.837110441E9</v>
      </c>
      <c r="AU44" s="35" t="s">
        <v>125</v>
      </c>
      <c r="AV44" s="19">
        <v>3.0</v>
      </c>
      <c r="AW44" s="19"/>
      <c r="AX44" s="19">
        <v>0.0</v>
      </c>
      <c r="AY44" s="19"/>
      <c r="AZ44" s="19">
        <v>10.0</v>
      </c>
      <c r="BA44" s="19"/>
      <c r="BB44" s="19">
        <v>0.0</v>
      </c>
      <c r="BC44" s="19"/>
      <c r="BD44" s="19">
        <v>5.0</v>
      </c>
      <c r="BE44" s="19">
        <v>4.0</v>
      </c>
      <c r="BF44" s="19"/>
      <c r="BG44" s="19">
        <v>70.0</v>
      </c>
      <c r="BH44" s="19">
        <v>2.0</v>
      </c>
      <c r="BI44" s="19"/>
      <c r="BJ44" s="19"/>
      <c r="BK44" s="36">
        <v>94.0</v>
      </c>
    </row>
    <row r="45" spans="8:8" ht="25.0" customHeight="1">
      <c r="A45" s="20">
        <v>1.83711044E9</v>
      </c>
      <c r="B45" s="20" t="s">
        <v>143</v>
      </c>
      <c r="C45" s="21">
        <v>62.0</v>
      </c>
      <c r="D45" s="21">
        <v>88.0</v>
      </c>
      <c r="E45" s="21">
        <v>73.0</v>
      </c>
      <c r="F45" s="21">
        <v>76.0</v>
      </c>
      <c r="G45" s="21">
        <v>80.0</v>
      </c>
      <c r="H45" s="21">
        <v>56.0</v>
      </c>
      <c r="I45" s="21">
        <v>68.0</v>
      </c>
      <c r="J45" s="44">
        <v>64.0</v>
      </c>
      <c r="K45" s="20">
        <v>70.0</v>
      </c>
      <c r="L45" s="20">
        <v>74.0</v>
      </c>
      <c r="M45" s="20">
        <v>60.0</v>
      </c>
      <c r="N45" s="37">
        <v>51.0</v>
      </c>
      <c r="O45" s="20">
        <v>68.0</v>
      </c>
      <c r="P45" s="20">
        <v>80.0</v>
      </c>
      <c r="Q45" s="20">
        <v>78.0</v>
      </c>
      <c r="R45" s="20">
        <v>79.0</v>
      </c>
      <c r="S45" s="20">
        <v>75.0</v>
      </c>
      <c r="T45" s="20">
        <v>84.0</v>
      </c>
      <c r="U45" s="20">
        <v>60.0</v>
      </c>
      <c r="V45" s="22" t="s">
        <v>59</v>
      </c>
      <c r="W45" s="22" t="s">
        <v>57</v>
      </c>
      <c r="X45" s="22" t="s">
        <v>116</v>
      </c>
      <c r="Y45" s="22" t="s">
        <v>57</v>
      </c>
      <c r="Z45" s="22" t="s">
        <v>99</v>
      </c>
      <c r="AA45" s="22" t="s">
        <v>90</v>
      </c>
      <c r="AB45" s="22" t="s">
        <v>78</v>
      </c>
      <c r="AC45" s="22" t="s">
        <v>99</v>
      </c>
      <c r="AD45" s="22" t="s">
        <v>58</v>
      </c>
      <c r="AE45" s="22" t="s">
        <v>107</v>
      </c>
      <c r="AF45" s="22" t="s">
        <v>59</v>
      </c>
      <c r="AG45" s="22" t="s">
        <v>99</v>
      </c>
      <c r="AH45" s="22" t="s">
        <v>107</v>
      </c>
      <c r="AI45" s="22" t="s">
        <v>133</v>
      </c>
      <c r="AJ45" s="22" t="s">
        <v>93</v>
      </c>
      <c r="AK45" s="23">
        <f>SUM(C45:AJ45)</f>
        <v>1346.0</v>
      </c>
      <c r="AL45" s="24">
        <v>886.0</v>
      </c>
      <c r="AM45" s="25">
        <v>635.0</v>
      </c>
      <c r="AN45" s="26">
        <f>SUM(AK45:AM45)</f>
        <v>2867.0</v>
      </c>
      <c r="AO45" s="27">
        <f>AN45*0.6</f>
        <v>1720.2</v>
      </c>
      <c r="AP45" s="28">
        <v>94.0</v>
      </c>
      <c r="AQ45" s="29">
        <f>AP45*0.4</f>
        <v>37.6</v>
      </c>
      <c r="AR45" s="27">
        <f>SUM(AQ45+AO45)</f>
        <v>1757.8</v>
      </c>
      <c r="AS45" s="30">
        <v>42.0</v>
      </c>
      <c r="AT45" s="34">
        <v>1.837110442E9</v>
      </c>
      <c r="AU45" s="35" t="s">
        <v>128</v>
      </c>
      <c r="AV45" s="19">
        <v>0.0</v>
      </c>
      <c r="AW45" s="19"/>
      <c r="AX45" s="19">
        <v>0.0</v>
      </c>
      <c r="AY45" s="19"/>
      <c r="AZ45" s="19">
        <v>10.0</v>
      </c>
      <c r="BA45" s="19"/>
      <c r="BB45" s="19">
        <v>0.0</v>
      </c>
      <c r="BC45" s="19"/>
      <c r="BD45" s="19">
        <v>0.0</v>
      </c>
      <c r="BE45" s="19">
        <v>0.0</v>
      </c>
      <c r="BF45" s="19"/>
      <c r="BG45" s="19">
        <v>60.0</v>
      </c>
      <c r="BH45" s="19"/>
      <c r="BI45" s="19"/>
      <c r="BJ45" s="19"/>
      <c r="BK45" s="36">
        <v>70.0</v>
      </c>
    </row>
    <row r="46" spans="8:8" ht="25.0" customHeight="1">
      <c r="A46" s="20">
        <v>1.837110409E9</v>
      </c>
      <c r="B46" s="20" t="s">
        <v>101</v>
      </c>
      <c r="C46" s="21">
        <v>63.0</v>
      </c>
      <c r="D46" s="21">
        <v>87.0</v>
      </c>
      <c r="E46" s="45">
        <v>44.0</v>
      </c>
      <c r="F46" s="46">
        <v>67.0</v>
      </c>
      <c r="G46" s="46">
        <v>81.0</v>
      </c>
      <c r="H46" s="45">
        <v>51.0</v>
      </c>
      <c r="I46" s="46">
        <v>74.0</v>
      </c>
      <c r="J46" s="47">
        <v>71.0</v>
      </c>
      <c r="K46" s="20">
        <v>69.0</v>
      </c>
      <c r="L46" s="20">
        <v>77.0</v>
      </c>
      <c r="M46" s="37">
        <v>41.0</v>
      </c>
      <c r="N46" s="20">
        <v>66.0</v>
      </c>
      <c r="O46" s="37">
        <v>51.0</v>
      </c>
      <c r="P46" s="20">
        <v>70.0</v>
      </c>
      <c r="Q46" s="20">
        <v>87.0</v>
      </c>
      <c r="R46" s="20">
        <v>75.0</v>
      </c>
      <c r="S46" s="20">
        <v>60.0</v>
      </c>
      <c r="T46" s="20">
        <v>74.0</v>
      </c>
      <c r="U46" s="20">
        <v>60.0</v>
      </c>
      <c r="V46" s="22" t="s">
        <v>93</v>
      </c>
      <c r="W46" s="22" t="s">
        <v>61</v>
      </c>
      <c r="X46" s="22" t="s">
        <v>68</v>
      </c>
      <c r="Y46" s="22" t="s">
        <v>51</v>
      </c>
      <c r="Z46" s="22" t="s">
        <v>59</v>
      </c>
      <c r="AA46" s="22" t="s">
        <v>99</v>
      </c>
      <c r="AB46" s="22" t="s">
        <v>66</v>
      </c>
      <c r="AC46" s="22" t="s">
        <v>80</v>
      </c>
      <c r="AD46" s="22" t="s">
        <v>67</v>
      </c>
      <c r="AE46" s="22" t="s">
        <v>138</v>
      </c>
      <c r="AF46" s="22" t="s">
        <v>69</v>
      </c>
      <c r="AG46" s="22" t="s">
        <v>58</v>
      </c>
      <c r="AH46" s="22" t="s">
        <v>62</v>
      </c>
      <c r="AI46" s="22" t="s">
        <v>85</v>
      </c>
      <c r="AJ46" s="22" t="s">
        <v>93</v>
      </c>
      <c r="AK46" s="23">
        <f>SUM(C46:AJ46)</f>
        <v>1268.0</v>
      </c>
      <c r="AL46" s="24">
        <v>937.0</v>
      </c>
      <c r="AM46" s="25">
        <v>596.0</v>
      </c>
      <c r="AN46" s="26">
        <f>SUM(AK46:AM46)</f>
        <v>2801.0</v>
      </c>
      <c r="AO46" s="27">
        <f>AN46*0.6</f>
        <v>1680.6</v>
      </c>
      <c r="AP46" s="28">
        <v>77.0</v>
      </c>
      <c r="AQ46" s="29">
        <f>AP46*0.4</f>
        <v>30.8</v>
      </c>
      <c r="AR46" s="27">
        <f>SUM(AQ46+AO46)</f>
        <v>1711.3999999999999</v>
      </c>
      <c r="AS46" s="30">
        <v>43.0</v>
      </c>
      <c r="AT46" s="34">
        <v>1.837110443E9</v>
      </c>
      <c r="AU46" s="35" t="s">
        <v>75</v>
      </c>
      <c r="AV46" s="19">
        <v>0.0</v>
      </c>
      <c r="AW46" s="19"/>
      <c r="AX46" s="19">
        <v>6.0</v>
      </c>
      <c r="AY46" s="19"/>
      <c r="AZ46" s="19">
        <v>10.0</v>
      </c>
      <c r="BA46" s="19"/>
      <c r="BB46" s="19">
        <v>8.0</v>
      </c>
      <c r="BC46" s="19"/>
      <c r="BD46" s="19">
        <v>15.0</v>
      </c>
      <c r="BE46" s="19">
        <v>11.0</v>
      </c>
      <c r="BF46" s="19"/>
      <c r="BG46" s="19">
        <v>80.0</v>
      </c>
      <c r="BH46" s="19">
        <v>7.0</v>
      </c>
      <c r="BI46" s="19"/>
      <c r="BJ46" s="19"/>
      <c r="BK46" s="36">
        <v>137.0</v>
      </c>
    </row>
    <row r="47" spans="8:8" ht="25.0" customHeight="1">
      <c r="A47" s="20">
        <v>1.837110435E9</v>
      </c>
      <c r="B47" s="20" t="s">
        <v>140</v>
      </c>
      <c r="C47" s="21">
        <v>61.0</v>
      </c>
      <c r="D47" s="21">
        <v>92.0</v>
      </c>
      <c r="E47" s="48">
        <v>64.0</v>
      </c>
      <c r="F47" s="48">
        <v>61.0</v>
      </c>
      <c r="G47" s="48">
        <v>88.0</v>
      </c>
      <c r="H47" s="48">
        <v>65.0</v>
      </c>
      <c r="I47" s="48">
        <v>68.0</v>
      </c>
      <c r="J47" s="48">
        <v>67.0</v>
      </c>
      <c r="K47" s="49">
        <v>73.0</v>
      </c>
      <c r="L47" s="20">
        <v>77.0</v>
      </c>
      <c r="M47" s="20">
        <v>65.0</v>
      </c>
      <c r="N47" s="20">
        <v>61.0</v>
      </c>
      <c r="O47" s="20">
        <v>63.0</v>
      </c>
      <c r="P47" s="20">
        <v>79.0</v>
      </c>
      <c r="Q47" s="20">
        <v>87.0</v>
      </c>
      <c r="R47" s="20">
        <v>78.0</v>
      </c>
      <c r="S47" s="20">
        <v>61.0</v>
      </c>
      <c r="T47" s="20">
        <v>79.0</v>
      </c>
      <c r="U47" s="20">
        <v>65.0</v>
      </c>
      <c r="V47" s="22" t="s">
        <v>144</v>
      </c>
      <c r="W47" s="22" t="s">
        <v>65</v>
      </c>
      <c r="X47" s="22" t="s">
        <v>145</v>
      </c>
      <c r="Y47" s="22" t="s">
        <v>68</v>
      </c>
      <c r="Z47" s="22" t="s">
        <v>145</v>
      </c>
      <c r="AA47" s="22" t="s">
        <v>88</v>
      </c>
      <c r="AB47" s="22" t="s">
        <v>89</v>
      </c>
      <c r="AC47" s="22" t="s">
        <v>133</v>
      </c>
      <c r="AD47" s="22" t="s">
        <v>67</v>
      </c>
      <c r="AE47" s="22" t="s">
        <v>146</v>
      </c>
      <c r="AF47" s="22" t="s">
        <v>109</v>
      </c>
      <c r="AG47" s="22" t="s">
        <v>69</v>
      </c>
      <c r="AH47" s="22" t="s">
        <v>59</v>
      </c>
      <c r="AI47" s="22" t="s">
        <v>63</v>
      </c>
      <c r="AJ47" s="22" t="s">
        <v>147</v>
      </c>
      <c r="AK47" s="23">
        <f>SUM(C47:AJ47)</f>
        <v>1354.0</v>
      </c>
      <c r="AL47" s="24">
        <v>692.0</v>
      </c>
      <c r="AM47" s="25">
        <v>552.0</v>
      </c>
      <c r="AN47" s="26">
        <f>SUM(AK47:AM47)</f>
        <v>2598.0</v>
      </c>
      <c r="AO47" s="27">
        <f>AN47*0.6</f>
        <v>1558.8</v>
      </c>
      <c r="AP47" s="28">
        <v>78.0</v>
      </c>
      <c r="AQ47" s="29">
        <f>AP47*0.4</f>
        <v>31.200000000000003</v>
      </c>
      <c r="AR47" s="27">
        <f>SUM(AQ47+AO47)</f>
        <v>1590.0</v>
      </c>
      <c r="AS47" s="30">
        <v>44.0</v>
      </c>
      <c r="AT47" s="34">
        <v>1.837110444E9</v>
      </c>
      <c r="AU47" s="35" t="s">
        <v>110</v>
      </c>
      <c r="AV47" s="19">
        <v>9.0</v>
      </c>
      <c r="AW47" s="19"/>
      <c r="AX47" s="19">
        <v>0.0</v>
      </c>
      <c r="AY47" s="19"/>
      <c r="AZ47" s="19">
        <v>10.0</v>
      </c>
      <c r="BA47" s="19"/>
      <c r="BB47" s="19">
        <v>2.0</v>
      </c>
      <c r="BC47" s="19"/>
      <c r="BD47" s="19">
        <v>15.0</v>
      </c>
      <c r="BE47" s="19">
        <v>0.0</v>
      </c>
      <c r="BF47" s="19"/>
      <c r="BG47" s="19">
        <v>60.0</v>
      </c>
      <c r="BH47" s="19"/>
      <c r="BI47" s="19"/>
      <c r="BJ47" s="19"/>
      <c r="BK47" s="36">
        <v>96.0</v>
      </c>
    </row>
    <row r="48" spans="8:8" ht="31.5">
      <c r="AT48" s="34">
        <v>1.837110445E9</v>
      </c>
      <c r="AU48" s="35" t="s">
        <v>106</v>
      </c>
      <c r="AV48" s="19">
        <v>0.0</v>
      </c>
      <c r="AW48" s="19"/>
      <c r="AX48" s="19">
        <v>0.0</v>
      </c>
      <c r="AY48" s="19"/>
      <c r="AZ48" s="19">
        <v>10.0</v>
      </c>
      <c r="BA48" s="19"/>
      <c r="BB48" s="19">
        <v>0.0</v>
      </c>
      <c r="BC48" s="19"/>
      <c r="BD48" s="19">
        <v>5.0</v>
      </c>
      <c r="BE48" s="19">
        <v>0.0</v>
      </c>
      <c r="BF48" s="19"/>
      <c r="BG48" s="19">
        <v>60.0</v>
      </c>
      <c r="BH48" s="19"/>
      <c r="BI48" s="19"/>
      <c r="BJ48" s="19"/>
      <c r="BK48" s="36">
        <v>75.0</v>
      </c>
    </row>
    <row r="49" spans="8:8" ht="31.5">
      <c r="AT49" s="34">
        <v>1.837130223E9</v>
      </c>
      <c r="AU49" s="35" t="s">
        <v>130</v>
      </c>
      <c r="AV49" s="19">
        <v>4.0</v>
      </c>
      <c r="AW49" s="19"/>
      <c r="AX49" s="19">
        <v>0.0</v>
      </c>
      <c r="AY49" s="19"/>
      <c r="AZ49" s="19">
        <v>10.0</v>
      </c>
      <c r="BA49" s="19"/>
      <c r="BB49" s="19">
        <v>0.0</v>
      </c>
      <c r="BC49" s="19"/>
      <c r="BD49" s="19">
        <v>5.0</v>
      </c>
      <c r="BE49" s="19">
        <v>0.0</v>
      </c>
      <c r="BF49" s="19"/>
      <c r="BG49" s="19">
        <v>76.0</v>
      </c>
      <c r="BH49" s="19">
        <v>2.0</v>
      </c>
      <c r="BI49" s="19"/>
      <c r="BJ49" s="19"/>
      <c r="BK49" s="36">
        <v>97.0</v>
      </c>
    </row>
    <row r="51" spans="8:8" ht="67.5">
      <c r="A51" s="50" t="s">
        <v>148</v>
      </c>
      <c r="B51" s="50"/>
      <c r="C51" s="50"/>
      <c r="D51" s="51" t="s">
        <v>149</v>
      </c>
      <c r="E51" s="51" t="s">
        <v>150</v>
      </c>
      <c r="F51" s="51" t="s">
        <v>151</v>
      </c>
      <c r="G51" s="51" t="s">
        <v>152</v>
      </c>
      <c r="H51" s="51" t="s">
        <v>153</v>
      </c>
      <c r="I51" s="51" t="s">
        <v>154</v>
      </c>
      <c r="J51" s="51" t="s">
        <v>155</v>
      </c>
      <c r="K51" s="51" t="s">
        <v>156</v>
      </c>
      <c r="L51" s="51" t="s">
        <v>157</v>
      </c>
      <c r="M51" s="51" t="s">
        <v>158</v>
      </c>
      <c r="N51" s="51" t="s">
        <v>159</v>
      </c>
      <c r="O51" s="51" t="s">
        <v>160</v>
      </c>
      <c r="P51" s="51" t="s">
        <v>161</v>
      </c>
      <c r="Q51" s="51" t="s">
        <v>162</v>
      </c>
      <c r="R51" s="52" t="s">
        <v>74</v>
      </c>
    </row>
    <row r="52" spans="8:8" ht="27.0">
      <c r="A52" s="53">
        <v>1.0</v>
      </c>
      <c r="B52" s="54">
        <v>1.837110402E9</v>
      </c>
      <c r="C52" s="55" t="s">
        <v>86</v>
      </c>
      <c r="D52" s="56">
        <v>79.0</v>
      </c>
      <c r="E52" s="56">
        <v>80.0</v>
      </c>
      <c r="F52" s="56">
        <v>78.0</v>
      </c>
      <c r="G52" s="56">
        <v>82.0</v>
      </c>
      <c r="H52" s="56">
        <v>77.0</v>
      </c>
      <c r="I52" s="56">
        <v>85.0</v>
      </c>
      <c r="J52" s="56">
        <v>84.0</v>
      </c>
      <c r="K52" s="56">
        <v>64.0</v>
      </c>
      <c r="L52" s="56">
        <v>71.0</v>
      </c>
      <c r="M52" s="56">
        <v>89.0</v>
      </c>
      <c r="N52" s="56">
        <v>83.0</v>
      </c>
      <c r="O52" s="56">
        <v>91.0</v>
      </c>
      <c r="P52" s="55"/>
      <c r="Q52" s="57">
        <v>74.0</v>
      </c>
      <c r="R52" s="35">
        <f>SUM(D52:Q52)</f>
        <v>1037.0</v>
      </c>
    </row>
    <row r="53" spans="8:8" ht="27.0">
      <c r="A53" s="53">
        <v>2.0</v>
      </c>
      <c r="B53" s="54">
        <v>1.837110407E9</v>
      </c>
      <c r="C53" s="55" t="s">
        <v>96</v>
      </c>
      <c r="D53" s="56">
        <v>83.0</v>
      </c>
      <c r="E53" s="56">
        <v>77.0</v>
      </c>
      <c r="F53" s="56">
        <v>79.0</v>
      </c>
      <c r="G53" s="56">
        <v>76.0</v>
      </c>
      <c r="H53" s="56">
        <v>79.0</v>
      </c>
      <c r="I53" s="56">
        <v>89.0</v>
      </c>
      <c r="J53" s="56">
        <v>85.0</v>
      </c>
      <c r="K53" s="56">
        <v>72.0</v>
      </c>
      <c r="L53" s="56">
        <v>70.0</v>
      </c>
      <c r="M53" s="56">
        <v>87.0</v>
      </c>
      <c r="N53" s="56">
        <v>80.0</v>
      </c>
      <c r="O53" s="56">
        <v>83.0</v>
      </c>
      <c r="P53" s="55"/>
      <c r="Q53" s="57">
        <v>81.0</v>
      </c>
      <c r="R53" s="35">
        <f>SUM(D53:Q53)</f>
        <v>1041.0</v>
      </c>
    </row>
    <row r="54" spans="8:8" ht="27.0">
      <c r="A54" s="53">
        <v>3.0</v>
      </c>
      <c r="B54" s="54">
        <v>1.837110411E9</v>
      </c>
      <c r="C54" s="56" t="s">
        <v>105</v>
      </c>
      <c r="D54" s="55">
        <v>92.0</v>
      </c>
      <c r="E54" s="55">
        <v>81.0</v>
      </c>
      <c r="F54" s="55">
        <v>74.0</v>
      </c>
      <c r="G54" s="55">
        <v>76.0</v>
      </c>
      <c r="H54" s="55">
        <v>77.0</v>
      </c>
      <c r="I54" s="55">
        <v>85.0</v>
      </c>
      <c r="J54" s="55">
        <v>83.0</v>
      </c>
      <c r="K54" s="56">
        <v>70.0</v>
      </c>
      <c r="L54" s="56">
        <v>74.0</v>
      </c>
      <c r="M54" s="56">
        <v>76.0</v>
      </c>
      <c r="N54" s="56">
        <v>67.0</v>
      </c>
      <c r="O54" s="56">
        <v>84.0</v>
      </c>
      <c r="P54" s="55"/>
      <c r="Q54" s="57">
        <v>82.0</v>
      </c>
      <c r="R54" s="35">
        <f>SUM(D54:Q54)</f>
        <v>1021.0</v>
      </c>
    </row>
    <row r="55" spans="8:8" ht="27.0">
      <c r="A55" s="53">
        <v>4.0</v>
      </c>
      <c r="B55" s="54">
        <v>1.837110415E9</v>
      </c>
      <c r="C55" s="56" t="s">
        <v>97</v>
      </c>
      <c r="D55" s="56">
        <v>83.0</v>
      </c>
      <c r="E55" s="56">
        <v>79.0</v>
      </c>
      <c r="F55" s="56">
        <v>78.0</v>
      </c>
      <c r="G55" s="56">
        <v>85.0</v>
      </c>
      <c r="H55" s="56">
        <v>73.0</v>
      </c>
      <c r="I55" s="56">
        <v>91.0</v>
      </c>
      <c r="J55" s="56">
        <v>89.0</v>
      </c>
      <c r="K55" s="56">
        <v>66.0</v>
      </c>
      <c r="L55" s="56">
        <v>71.0</v>
      </c>
      <c r="M55" s="56">
        <v>86.0</v>
      </c>
      <c r="N55" s="56">
        <v>81.0</v>
      </c>
      <c r="O55" s="56">
        <v>83.0</v>
      </c>
      <c r="P55" s="55"/>
      <c r="Q55" s="57">
        <v>86.0</v>
      </c>
      <c r="R55" s="35">
        <f>SUM(D55:Q55)</f>
        <v>1051.0</v>
      </c>
    </row>
    <row r="56" spans="8:8" ht="27.0">
      <c r="A56" s="53">
        <v>5.0</v>
      </c>
      <c r="B56" s="54">
        <v>1.837110417E9</v>
      </c>
      <c r="C56" s="56" t="s">
        <v>112</v>
      </c>
      <c r="D56" s="56">
        <v>68.0</v>
      </c>
      <c r="E56" s="56">
        <v>67.0</v>
      </c>
      <c r="F56" s="56">
        <v>75.0</v>
      </c>
      <c r="G56" s="56">
        <v>71.0</v>
      </c>
      <c r="H56" s="56">
        <v>76.0</v>
      </c>
      <c r="I56" s="56">
        <v>88.0</v>
      </c>
      <c r="J56" s="56">
        <v>79.0</v>
      </c>
      <c r="K56" s="56">
        <v>68.0</v>
      </c>
      <c r="L56" s="56">
        <v>66.0</v>
      </c>
      <c r="M56" s="56">
        <v>81.0</v>
      </c>
      <c r="N56" s="56">
        <v>79.0</v>
      </c>
      <c r="O56" s="56">
        <v>80.0</v>
      </c>
      <c r="P56" s="55"/>
      <c r="Q56" s="57">
        <v>86.0</v>
      </c>
      <c r="R56" s="35">
        <f>SUM(D56:Q56)</f>
        <v>984.0</v>
      </c>
    </row>
    <row r="57" spans="8:8" ht="27.0">
      <c r="A57" s="53">
        <v>6.0</v>
      </c>
      <c r="B57" s="54">
        <v>1.837110419E9</v>
      </c>
      <c r="C57" s="56" t="s">
        <v>117</v>
      </c>
      <c r="D57" s="56">
        <v>73.0</v>
      </c>
      <c r="E57" s="56">
        <v>70.0</v>
      </c>
      <c r="F57" s="56">
        <v>75.0</v>
      </c>
      <c r="G57" s="56">
        <v>79.0</v>
      </c>
      <c r="H57" s="56">
        <v>68.0</v>
      </c>
      <c r="I57" s="56">
        <v>87.0</v>
      </c>
      <c r="J57" s="56">
        <v>82.0</v>
      </c>
      <c r="K57" s="56">
        <v>68.0</v>
      </c>
      <c r="L57" s="56">
        <v>72.0</v>
      </c>
      <c r="M57" s="56">
        <v>79.0</v>
      </c>
      <c r="N57" s="56">
        <v>80.0</v>
      </c>
      <c r="O57" s="56">
        <v>81.0</v>
      </c>
      <c r="P57" s="55"/>
      <c r="Q57" s="57">
        <v>83.0</v>
      </c>
      <c r="R57" s="35">
        <f>SUM(D57:Q57)</f>
        <v>997.0</v>
      </c>
    </row>
    <row r="58" spans="8:8" ht="27.0">
      <c r="A58" s="53">
        <v>7.0</v>
      </c>
      <c r="B58" s="54">
        <v>1.837110421E9</v>
      </c>
      <c r="C58" s="56" t="s">
        <v>120</v>
      </c>
      <c r="D58" s="56">
        <v>63.0</v>
      </c>
      <c r="E58" s="56">
        <v>65.0</v>
      </c>
      <c r="F58" s="56">
        <v>89.0</v>
      </c>
      <c r="G58" s="56">
        <v>77.0</v>
      </c>
      <c r="H58" s="56">
        <v>75.0</v>
      </c>
      <c r="I58" s="56">
        <v>89.0</v>
      </c>
      <c r="J58" s="56">
        <v>83.0</v>
      </c>
      <c r="K58" s="56">
        <v>60.0</v>
      </c>
      <c r="L58" s="56">
        <v>65.0</v>
      </c>
      <c r="M58" s="56">
        <v>81.0</v>
      </c>
      <c r="N58" s="56">
        <v>73.0</v>
      </c>
      <c r="O58" s="56">
        <v>83.0</v>
      </c>
      <c r="P58" s="55"/>
      <c r="Q58" s="57">
        <v>86.0</v>
      </c>
      <c r="R58" s="35">
        <f>SUM(D58:Q58)</f>
        <v>989.0</v>
      </c>
    </row>
    <row r="59" spans="8:8" ht="27.0">
      <c r="A59" s="53">
        <v>8.0</v>
      </c>
      <c r="B59" s="53">
        <v>1.837110426E9</v>
      </c>
      <c r="C59" s="53" t="s">
        <v>126</v>
      </c>
      <c r="D59" s="58">
        <v>66.0</v>
      </c>
      <c r="E59" s="58">
        <v>72.0</v>
      </c>
      <c r="F59" s="58">
        <v>68.0</v>
      </c>
      <c r="G59" s="58">
        <v>74.0</v>
      </c>
      <c r="H59" s="58">
        <v>65.0</v>
      </c>
      <c r="I59" s="58">
        <v>84.0</v>
      </c>
      <c r="J59" s="58">
        <v>73.0</v>
      </c>
      <c r="K59" s="59">
        <v>52.0</v>
      </c>
      <c r="L59" s="58">
        <v>64.0</v>
      </c>
      <c r="M59" s="58">
        <v>81.0</v>
      </c>
      <c r="N59" s="58">
        <v>69.0</v>
      </c>
      <c r="O59" s="58">
        <v>77.0</v>
      </c>
      <c r="P59" s="58">
        <v>66.0</v>
      </c>
      <c r="Q59" s="60"/>
      <c r="R59" s="35">
        <f>SUM(D59:Q59)</f>
        <v>911.0</v>
      </c>
    </row>
    <row r="60" spans="8:8" ht="27.0">
      <c r="A60" s="53">
        <v>9.0</v>
      </c>
      <c r="B60" s="54">
        <v>1.837110429E9</v>
      </c>
      <c r="C60" s="56" t="s">
        <v>131</v>
      </c>
      <c r="D60" s="56">
        <v>70.0</v>
      </c>
      <c r="E60" s="56">
        <v>78.0</v>
      </c>
      <c r="F60" s="56">
        <v>63.0</v>
      </c>
      <c r="G60" s="56">
        <v>78.0</v>
      </c>
      <c r="H60" s="56">
        <v>71.0</v>
      </c>
      <c r="I60" s="56">
        <v>92.0</v>
      </c>
      <c r="J60" s="56">
        <v>81.0</v>
      </c>
      <c r="K60" s="56">
        <v>60.0</v>
      </c>
      <c r="L60" s="56">
        <v>72.0</v>
      </c>
      <c r="M60" s="56">
        <v>77.0</v>
      </c>
      <c r="N60" s="56">
        <v>72.0</v>
      </c>
      <c r="O60" s="56">
        <v>79.0</v>
      </c>
      <c r="P60" s="56"/>
      <c r="Q60" s="57">
        <v>85.0</v>
      </c>
      <c r="R60" s="35">
        <f>SUM(D60:Q60)</f>
        <v>978.0</v>
      </c>
    </row>
    <row r="61" spans="8:8" ht="27.0">
      <c r="A61" s="53">
        <v>10.0</v>
      </c>
      <c r="B61" s="54">
        <v>1.83711043E9</v>
      </c>
      <c r="C61" s="56" t="s">
        <v>134</v>
      </c>
      <c r="D61" s="56">
        <v>63.0</v>
      </c>
      <c r="E61" s="56">
        <v>72.0</v>
      </c>
      <c r="F61" s="56">
        <v>80.0</v>
      </c>
      <c r="G61" s="56">
        <v>81.0</v>
      </c>
      <c r="H61" s="56">
        <v>75.0</v>
      </c>
      <c r="I61" s="56">
        <v>87.0</v>
      </c>
      <c r="J61" s="56">
        <v>81.0</v>
      </c>
      <c r="K61" s="56">
        <v>65.0</v>
      </c>
      <c r="L61" s="56">
        <v>61.0</v>
      </c>
      <c r="M61" s="56">
        <v>78.0</v>
      </c>
      <c r="N61" s="56">
        <v>75.0</v>
      </c>
      <c r="O61" s="56">
        <v>78.0</v>
      </c>
      <c r="P61" s="55"/>
      <c r="Q61" s="57">
        <v>85.0</v>
      </c>
      <c r="R61" s="35">
        <f>SUM(D61:Q61)</f>
        <v>981.0</v>
      </c>
    </row>
    <row r="62" spans="8:8" ht="27.0">
      <c r="A62" s="53">
        <v>11.0</v>
      </c>
      <c r="B62" s="54">
        <v>1.837110432E9</v>
      </c>
      <c r="C62" s="56" t="s">
        <v>123</v>
      </c>
      <c r="D62" s="56">
        <v>62.0</v>
      </c>
      <c r="E62" s="56">
        <v>74.0</v>
      </c>
      <c r="F62" s="56">
        <v>84.0</v>
      </c>
      <c r="G62" s="56">
        <v>80.0</v>
      </c>
      <c r="H62" s="56">
        <v>74.0</v>
      </c>
      <c r="I62" s="56">
        <v>91.0</v>
      </c>
      <c r="J62" s="56">
        <v>79.0</v>
      </c>
      <c r="K62" s="56">
        <v>67.0</v>
      </c>
      <c r="L62" s="56">
        <v>72.0</v>
      </c>
      <c r="M62" s="56">
        <v>87.0</v>
      </c>
      <c r="N62" s="56">
        <v>71.0</v>
      </c>
      <c r="O62" s="56">
        <v>81.0</v>
      </c>
      <c r="P62" s="55"/>
      <c r="Q62" s="57">
        <v>85.0</v>
      </c>
      <c r="R62" s="35">
        <f>SUM(D62:Q62)</f>
        <v>1007.0</v>
      </c>
    </row>
    <row r="63" spans="8:8" ht="27.0">
      <c r="A63" s="53">
        <v>12.0</v>
      </c>
      <c r="B63" s="61">
        <v>1.837110433E9</v>
      </c>
      <c r="C63" s="62" t="s">
        <v>136</v>
      </c>
      <c r="D63" s="62">
        <v>64.0</v>
      </c>
      <c r="E63" s="62">
        <v>71.0</v>
      </c>
      <c r="F63" s="62">
        <v>67.0</v>
      </c>
      <c r="G63" s="62">
        <v>78.0</v>
      </c>
      <c r="H63" s="62">
        <v>70.0</v>
      </c>
      <c r="I63" s="62">
        <v>89.0</v>
      </c>
      <c r="J63" s="62">
        <v>82.0</v>
      </c>
      <c r="K63" s="62">
        <v>70.0</v>
      </c>
      <c r="L63" s="62">
        <v>69.0</v>
      </c>
      <c r="M63" s="62">
        <v>84.0</v>
      </c>
      <c r="N63" s="62">
        <v>71.0</v>
      </c>
      <c r="O63" s="62">
        <v>76.0</v>
      </c>
      <c r="P63" s="63"/>
      <c r="Q63" s="57">
        <v>86.0</v>
      </c>
      <c r="R63" s="35">
        <f>SUM(D63:Q63)</f>
        <v>977.0</v>
      </c>
    </row>
    <row r="64" spans="8:8" ht="27.0">
      <c r="A64" s="53">
        <v>13.0</v>
      </c>
      <c r="B64" s="51">
        <v>1.837110434E9</v>
      </c>
      <c r="C64" s="51" t="s">
        <v>121</v>
      </c>
      <c r="D64" s="64">
        <v>75.0</v>
      </c>
      <c r="E64" s="64">
        <v>73.0</v>
      </c>
      <c r="F64" s="64">
        <v>71.0</v>
      </c>
      <c r="G64" s="64">
        <v>77.0</v>
      </c>
      <c r="H64" s="64">
        <v>72.0</v>
      </c>
      <c r="I64" s="64">
        <v>89.0</v>
      </c>
      <c r="J64" s="64">
        <v>78.0</v>
      </c>
      <c r="K64" s="64">
        <v>71.0</v>
      </c>
      <c r="L64" s="64">
        <v>69.0</v>
      </c>
      <c r="M64" s="64">
        <v>85.0</v>
      </c>
      <c r="N64" s="64">
        <v>84.0</v>
      </c>
      <c r="O64" s="64">
        <v>81.0</v>
      </c>
      <c r="P64" s="65"/>
      <c r="Q64" s="66">
        <v>82.0</v>
      </c>
      <c r="R64" s="35">
        <f>SUM(D64:Q64)</f>
        <v>1007.0</v>
      </c>
    </row>
    <row r="65" spans="8:8" ht="27.0">
      <c r="A65" s="53">
        <v>14.0</v>
      </c>
      <c r="B65" s="51">
        <v>1.837110435E9</v>
      </c>
      <c r="C65" s="51" t="s">
        <v>140</v>
      </c>
      <c r="D65" s="67">
        <v>33.0</v>
      </c>
      <c r="E65" s="67">
        <v>48.0</v>
      </c>
      <c r="F65" s="67">
        <v>41.0</v>
      </c>
      <c r="G65" s="64">
        <v>64.0</v>
      </c>
      <c r="H65" s="68">
        <v>32.0</v>
      </c>
      <c r="I65" s="64">
        <v>78.0</v>
      </c>
      <c r="J65" s="64">
        <v>72.0</v>
      </c>
      <c r="K65" s="68">
        <v>30.0</v>
      </c>
      <c r="L65" s="68">
        <v>29.0</v>
      </c>
      <c r="M65" s="64">
        <v>67.0</v>
      </c>
      <c r="N65" s="68">
        <v>49.0</v>
      </c>
      <c r="O65" s="64">
        <v>77.0</v>
      </c>
      <c r="P65" s="65">
        <v>72.0</v>
      </c>
      <c r="Q65" s="60"/>
      <c r="R65" s="35">
        <f>SUM(D65:Q65)</f>
        <v>692.0</v>
      </c>
    </row>
    <row r="66" spans="8:8" ht="27.0">
      <c r="A66" s="53">
        <v>15.0</v>
      </c>
      <c r="B66" s="69">
        <v>1.837110436E9</v>
      </c>
      <c r="C66" s="70" t="s">
        <v>111</v>
      </c>
      <c r="D66" s="66">
        <v>88.0</v>
      </c>
      <c r="E66" s="66">
        <v>72.0</v>
      </c>
      <c r="F66" s="66">
        <v>76.0</v>
      </c>
      <c r="G66" s="66">
        <v>81.0</v>
      </c>
      <c r="H66" s="66">
        <v>73.0</v>
      </c>
      <c r="I66" s="66">
        <v>89.0</v>
      </c>
      <c r="J66" s="66">
        <v>82.0</v>
      </c>
      <c r="K66" s="64">
        <v>71.0</v>
      </c>
      <c r="L66" s="64">
        <v>72.0</v>
      </c>
      <c r="M66" s="64">
        <v>84.0</v>
      </c>
      <c r="N66" s="64">
        <v>75.0</v>
      </c>
      <c r="O66" s="64">
        <v>83.0</v>
      </c>
      <c r="P66" s="65">
        <v>74.0</v>
      </c>
      <c r="Q66" s="60"/>
      <c r="R66" s="35">
        <f>SUM(D66:Q66)</f>
        <v>1020.0</v>
      </c>
    </row>
    <row r="67" spans="8:8" ht="27.0">
      <c r="A67" s="53">
        <v>16.0</v>
      </c>
      <c r="B67" s="51">
        <v>1.837110438E9</v>
      </c>
      <c r="C67" s="71" t="s">
        <v>118</v>
      </c>
      <c r="D67" s="64">
        <v>80.0</v>
      </c>
      <c r="E67" s="64">
        <v>75.0</v>
      </c>
      <c r="F67" s="64">
        <v>85.0</v>
      </c>
      <c r="G67" s="64">
        <v>80.0</v>
      </c>
      <c r="H67" s="64">
        <v>72.0</v>
      </c>
      <c r="I67" s="64">
        <v>88.0</v>
      </c>
      <c r="J67" s="64">
        <v>79.0</v>
      </c>
      <c r="K67" s="64">
        <v>69.0</v>
      </c>
      <c r="L67" s="64">
        <v>67.0</v>
      </c>
      <c r="M67" s="64">
        <v>86.0</v>
      </c>
      <c r="N67" s="64">
        <v>73.0</v>
      </c>
      <c r="O67" s="64">
        <v>82.0</v>
      </c>
      <c r="P67" s="65">
        <v>74.0</v>
      </c>
      <c r="Q67" s="60"/>
      <c r="R67" s="35">
        <f>SUM(D67:Q67)</f>
        <v>1010.0</v>
      </c>
    </row>
    <row r="68" spans="8:8" ht="27.0">
      <c r="A68" s="53">
        <v>17.0</v>
      </c>
      <c r="B68" s="51">
        <v>1.837110439E9</v>
      </c>
      <c r="C68" s="71" t="s">
        <v>108</v>
      </c>
      <c r="D68" s="64">
        <v>80.0</v>
      </c>
      <c r="E68" s="64">
        <v>70.0</v>
      </c>
      <c r="F68" s="64">
        <v>86.0</v>
      </c>
      <c r="G68" s="64">
        <v>78.0</v>
      </c>
      <c r="H68" s="64">
        <v>76.0</v>
      </c>
      <c r="I68" s="64">
        <v>90.0</v>
      </c>
      <c r="J68" s="64">
        <v>86.0</v>
      </c>
      <c r="K68" s="64">
        <v>63.0</v>
      </c>
      <c r="L68" s="64">
        <v>64.0</v>
      </c>
      <c r="M68" s="64">
        <v>81.0</v>
      </c>
      <c r="N68" s="64">
        <v>72.0</v>
      </c>
      <c r="O68" s="64">
        <v>80.0</v>
      </c>
      <c r="P68" s="65">
        <v>73.0</v>
      </c>
      <c r="Q68" s="60"/>
      <c r="R68" s="35">
        <f>SUM(D68:Q68)</f>
        <v>999.0</v>
      </c>
    </row>
    <row r="69" spans="8:8" ht="27.0">
      <c r="A69" s="53">
        <v>18.0</v>
      </c>
      <c r="B69" s="51">
        <v>1.83711044E9</v>
      </c>
      <c r="C69" s="71" t="s">
        <v>143</v>
      </c>
      <c r="D69" s="68">
        <v>51.0</v>
      </c>
      <c r="E69" s="64">
        <v>67.0</v>
      </c>
      <c r="F69" s="64">
        <v>71.0</v>
      </c>
      <c r="G69" s="64">
        <v>70.0</v>
      </c>
      <c r="H69" s="64">
        <v>67.0</v>
      </c>
      <c r="I69" s="64">
        <v>79.0</v>
      </c>
      <c r="J69" s="64">
        <v>77.0</v>
      </c>
      <c r="K69" s="68">
        <v>52.0</v>
      </c>
      <c r="L69" s="64">
        <v>61.0</v>
      </c>
      <c r="M69" s="64">
        <v>81.0</v>
      </c>
      <c r="N69" s="68">
        <v>53.0</v>
      </c>
      <c r="O69" s="64">
        <v>76.0</v>
      </c>
      <c r="P69" s="65"/>
      <c r="Q69" s="66">
        <v>81.0</v>
      </c>
      <c r="R69" s="35">
        <f>SUM(D69:Q69)</f>
        <v>886.0</v>
      </c>
    </row>
    <row r="70" spans="8:8" ht="27.0">
      <c r="A70" s="53">
        <v>19.0</v>
      </c>
      <c r="B70" s="51">
        <v>1.837110442E9</v>
      </c>
      <c r="C70" s="71" t="s">
        <v>128</v>
      </c>
      <c r="D70" s="64">
        <v>62.0</v>
      </c>
      <c r="E70" s="64">
        <v>66.0</v>
      </c>
      <c r="F70" s="64">
        <v>77.0</v>
      </c>
      <c r="G70" s="64">
        <v>78.0</v>
      </c>
      <c r="H70" s="64">
        <v>65.0</v>
      </c>
      <c r="I70" s="64">
        <v>82.0</v>
      </c>
      <c r="J70" s="64">
        <v>75.0</v>
      </c>
      <c r="K70" s="68">
        <v>56.0</v>
      </c>
      <c r="L70" s="68">
        <v>51.0</v>
      </c>
      <c r="M70" s="64">
        <v>84.0</v>
      </c>
      <c r="N70" s="68">
        <v>55.0</v>
      </c>
      <c r="O70" s="64">
        <v>78.0</v>
      </c>
      <c r="P70" s="65"/>
      <c r="Q70" s="66">
        <v>81.0</v>
      </c>
      <c r="R70" s="35">
        <f>SUM(D70:Q70)</f>
        <v>910.0</v>
      </c>
    </row>
    <row r="71" spans="8:8" ht="27.0">
      <c r="A71" s="53">
        <v>20.0</v>
      </c>
      <c r="B71" s="51">
        <v>1.837110443E9</v>
      </c>
      <c r="C71" s="71" t="s">
        <v>75</v>
      </c>
      <c r="D71" s="64">
        <v>92.0</v>
      </c>
      <c r="E71" s="64">
        <v>76.0</v>
      </c>
      <c r="F71" s="64">
        <v>78.0</v>
      </c>
      <c r="G71" s="64">
        <v>83.0</v>
      </c>
      <c r="H71" s="64">
        <v>76.0</v>
      </c>
      <c r="I71" s="64">
        <v>89.0</v>
      </c>
      <c r="J71" s="64">
        <v>86.0</v>
      </c>
      <c r="K71" s="64">
        <v>76.0</v>
      </c>
      <c r="L71" s="64">
        <v>74.0</v>
      </c>
      <c r="M71" s="64">
        <v>83.0</v>
      </c>
      <c r="N71" s="64">
        <v>91.0</v>
      </c>
      <c r="O71" s="64">
        <v>86.0</v>
      </c>
      <c r="P71" s="72"/>
      <c r="Q71" s="66">
        <v>87.0</v>
      </c>
      <c r="R71" s="35">
        <f>SUM(D71:Q71)</f>
        <v>1077.0</v>
      </c>
    </row>
    <row r="72" spans="8:8" ht="27.0">
      <c r="A72" s="53">
        <v>21.0</v>
      </c>
      <c r="B72" s="69">
        <v>1.837110444E9</v>
      </c>
      <c r="C72" s="71" t="s">
        <v>110</v>
      </c>
      <c r="D72" s="64">
        <v>83.0</v>
      </c>
      <c r="E72" s="64">
        <v>80.0</v>
      </c>
      <c r="F72" s="64">
        <v>74.0</v>
      </c>
      <c r="G72" s="64">
        <v>80.0</v>
      </c>
      <c r="H72" s="64">
        <v>77.0</v>
      </c>
      <c r="I72" s="64">
        <v>89.0</v>
      </c>
      <c r="J72" s="64">
        <v>80.0</v>
      </c>
      <c r="K72" s="64">
        <v>60.0</v>
      </c>
      <c r="L72" s="64">
        <v>70.0</v>
      </c>
      <c r="M72" s="64">
        <v>81.0</v>
      </c>
      <c r="N72" s="64">
        <v>78.0</v>
      </c>
      <c r="O72" s="64">
        <v>85.0</v>
      </c>
      <c r="P72" s="66"/>
      <c r="Q72" s="73">
        <v>80.0</v>
      </c>
      <c r="R72" s="35">
        <f>SUM(D72:Q72)</f>
        <v>1017.0</v>
      </c>
    </row>
    <row r="73" spans="8:8" ht="27.0">
      <c r="A73" s="53">
        <v>22.0</v>
      </c>
      <c r="B73" s="51">
        <v>1.837110445E9</v>
      </c>
      <c r="C73" s="71" t="s">
        <v>106</v>
      </c>
      <c r="D73" s="64">
        <v>79.0</v>
      </c>
      <c r="E73" s="64">
        <v>84.0</v>
      </c>
      <c r="F73" s="64">
        <v>69.0</v>
      </c>
      <c r="G73" s="64">
        <v>78.0</v>
      </c>
      <c r="H73" s="64">
        <v>77.0</v>
      </c>
      <c r="I73" s="64">
        <v>90.0</v>
      </c>
      <c r="J73" s="64">
        <v>76.0</v>
      </c>
      <c r="K73" s="64">
        <v>70.0</v>
      </c>
      <c r="L73" s="64">
        <v>77.0</v>
      </c>
      <c r="M73" s="64">
        <v>85.0</v>
      </c>
      <c r="N73" s="64">
        <v>84.0</v>
      </c>
      <c r="O73" s="64">
        <v>88.0</v>
      </c>
      <c r="P73" s="66"/>
      <c r="Q73" s="64">
        <v>81.0</v>
      </c>
      <c r="R73" s="35">
        <f>SUM(D73:Q73)</f>
        <v>1038.0</v>
      </c>
      <c r="V73" s="74"/>
    </row>
    <row r="74" spans="8:8" ht="27.0">
      <c r="A74" s="53">
        <v>23.0</v>
      </c>
      <c r="B74" s="51">
        <v>1.837130223E9</v>
      </c>
      <c r="C74" s="71" t="s">
        <v>130</v>
      </c>
      <c r="D74" s="64">
        <v>74.0</v>
      </c>
      <c r="E74" s="64">
        <v>75.0</v>
      </c>
      <c r="F74" s="64">
        <v>72.0</v>
      </c>
      <c r="G74" s="64">
        <v>77.0</v>
      </c>
      <c r="H74" s="64">
        <v>70.0</v>
      </c>
      <c r="I74" s="64">
        <v>87.0</v>
      </c>
      <c r="J74" s="64">
        <v>79.0</v>
      </c>
      <c r="K74" s="68">
        <v>57.0</v>
      </c>
      <c r="L74" s="64">
        <v>71.0</v>
      </c>
      <c r="M74" s="64">
        <v>82.0</v>
      </c>
      <c r="N74" s="64">
        <v>75.0</v>
      </c>
      <c r="O74" s="64">
        <v>84.0</v>
      </c>
      <c r="P74" s="66">
        <v>73.0</v>
      </c>
      <c r="Q74" s="75"/>
      <c r="R74" s="35">
        <f>SUM(D74:Q74)</f>
        <v>976.0</v>
      </c>
      <c r="V74" s="74"/>
    </row>
    <row r="75" spans="8:8" ht="64.0" customHeight="1">
      <c r="A75" s="76" t="s">
        <v>148</v>
      </c>
      <c r="B75" s="76"/>
      <c r="C75" s="76"/>
      <c r="D75" s="77" t="s">
        <v>149</v>
      </c>
      <c r="E75" s="77" t="s">
        <v>150</v>
      </c>
      <c r="F75" s="77" t="s">
        <v>151</v>
      </c>
      <c r="G75" s="77" t="s">
        <v>152</v>
      </c>
      <c r="H75" s="77" t="s">
        <v>163</v>
      </c>
      <c r="I75" s="77" t="s">
        <v>154</v>
      </c>
      <c r="J75" s="77" t="s">
        <v>155</v>
      </c>
      <c r="K75" s="77" t="s">
        <v>156</v>
      </c>
      <c r="L75" s="77" t="s">
        <v>164</v>
      </c>
      <c r="M75" s="77" t="s">
        <v>165</v>
      </c>
      <c r="N75" s="77" t="s">
        <v>166</v>
      </c>
      <c r="O75" s="77" t="s">
        <v>167</v>
      </c>
      <c r="P75" s="77" t="s">
        <v>168</v>
      </c>
    </row>
    <row r="76" spans="8:8" ht="25.5">
      <c r="A76" s="78">
        <v>1.0</v>
      </c>
      <c r="B76" s="78">
        <v>1.837110401E9</v>
      </c>
      <c r="C76" s="78" t="s">
        <v>81</v>
      </c>
      <c r="D76" s="79">
        <v>87.0</v>
      </c>
      <c r="E76" s="79">
        <v>68.0</v>
      </c>
      <c r="F76" s="79">
        <v>84.0</v>
      </c>
      <c r="G76" s="79">
        <v>82.0</v>
      </c>
      <c r="H76" s="79">
        <v>88.0</v>
      </c>
      <c r="I76" s="79">
        <v>89.0</v>
      </c>
      <c r="J76" s="79">
        <v>84.0</v>
      </c>
      <c r="K76" s="80">
        <v>76.0</v>
      </c>
      <c r="L76" s="80">
        <v>81.0</v>
      </c>
      <c r="M76" s="80">
        <v>77.0</v>
      </c>
      <c r="N76" s="80">
        <v>82.0</v>
      </c>
      <c r="O76" s="80">
        <v>89.0</v>
      </c>
      <c r="P76" s="81">
        <v>87.0</v>
      </c>
      <c r="Q76" s="82">
        <f>SUM(D76:P76)</f>
        <v>1074.0</v>
      </c>
    </row>
    <row r="77" spans="8:8" ht="25.5">
      <c r="A77" s="78">
        <v>2.0</v>
      </c>
      <c r="B77" s="78">
        <v>1.837110403E9</v>
      </c>
      <c r="C77" s="78" t="s">
        <v>64</v>
      </c>
      <c r="D77" s="79">
        <v>93.0</v>
      </c>
      <c r="E77" s="79">
        <v>84.0</v>
      </c>
      <c r="F77" s="79">
        <v>72.0</v>
      </c>
      <c r="G77" s="79">
        <v>81.0</v>
      </c>
      <c r="H77" s="79">
        <v>80.0</v>
      </c>
      <c r="I77" s="79">
        <v>90.0</v>
      </c>
      <c r="J77" s="79">
        <v>75.0</v>
      </c>
      <c r="K77" s="80">
        <v>80.0</v>
      </c>
      <c r="L77" s="80">
        <v>80.0</v>
      </c>
      <c r="M77" s="80">
        <v>77.0</v>
      </c>
      <c r="N77" s="80">
        <v>90.0</v>
      </c>
      <c r="O77" s="80">
        <v>87.0</v>
      </c>
      <c r="P77" s="81">
        <v>90.0</v>
      </c>
      <c r="Q77" s="82">
        <f>SUM(D77:P77)</f>
        <v>1079.0</v>
      </c>
    </row>
    <row r="78" spans="8:8" ht="25.5">
      <c r="A78" s="78">
        <v>3.0</v>
      </c>
      <c r="B78" s="78">
        <v>1.837110404E9</v>
      </c>
      <c r="C78" s="78" t="s">
        <v>82</v>
      </c>
      <c r="D78" s="79">
        <v>85.0</v>
      </c>
      <c r="E78" s="79">
        <v>74.0</v>
      </c>
      <c r="F78" s="79">
        <v>69.0</v>
      </c>
      <c r="G78" s="79">
        <v>92.0</v>
      </c>
      <c r="H78" s="79">
        <v>81.0</v>
      </c>
      <c r="I78" s="79">
        <v>88.0</v>
      </c>
      <c r="J78" s="79">
        <v>78.0</v>
      </c>
      <c r="K78" s="80">
        <v>82.0</v>
      </c>
      <c r="L78" s="80">
        <v>90.0</v>
      </c>
      <c r="M78" s="80">
        <v>82.0</v>
      </c>
      <c r="N78" s="80">
        <v>72.0</v>
      </c>
      <c r="O78" s="80">
        <v>86.0</v>
      </c>
      <c r="P78" s="81">
        <v>88.0</v>
      </c>
      <c r="Q78" s="82">
        <f>SUM(D78:P78)</f>
        <v>1067.0</v>
      </c>
    </row>
    <row r="79" spans="8:8" ht="25.5">
      <c r="A79" s="78">
        <v>4.0</v>
      </c>
      <c r="B79" s="78">
        <v>1.837110405E9</v>
      </c>
      <c r="C79" s="78" t="s">
        <v>91</v>
      </c>
      <c r="D79" s="79">
        <v>92.0</v>
      </c>
      <c r="E79" s="79">
        <v>75.0</v>
      </c>
      <c r="F79" s="79">
        <v>77.0</v>
      </c>
      <c r="G79" s="79">
        <v>82.0</v>
      </c>
      <c r="H79" s="79">
        <v>81.0</v>
      </c>
      <c r="I79" s="79">
        <v>90.0</v>
      </c>
      <c r="J79" s="79">
        <v>76.0</v>
      </c>
      <c r="K79" s="80">
        <v>81.0</v>
      </c>
      <c r="L79" s="80">
        <v>78.0</v>
      </c>
      <c r="M79" s="80">
        <v>80.0</v>
      </c>
      <c r="N79" s="80">
        <v>79.0</v>
      </c>
      <c r="O79" s="80">
        <v>85.0</v>
      </c>
      <c r="P79" s="81">
        <v>88.0</v>
      </c>
      <c r="Q79" s="82">
        <f>SUM(D79:P79)</f>
        <v>1064.0</v>
      </c>
    </row>
    <row r="80" spans="8:8" ht="25.5">
      <c r="A80" s="78">
        <v>5.0</v>
      </c>
      <c r="B80" s="78">
        <v>1.837110406E9</v>
      </c>
      <c r="C80" s="78" t="s">
        <v>95</v>
      </c>
      <c r="D80" s="79">
        <v>74.0</v>
      </c>
      <c r="E80" s="79">
        <v>63.0</v>
      </c>
      <c r="F80" s="79">
        <v>73.0</v>
      </c>
      <c r="G80" s="79">
        <v>79.0</v>
      </c>
      <c r="H80" s="79">
        <v>81.0</v>
      </c>
      <c r="I80" s="79">
        <v>86.0</v>
      </c>
      <c r="J80" s="79">
        <v>79.0</v>
      </c>
      <c r="K80" s="80">
        <v>75.0</v>
      </c>
      <c r="L80" s="80">
        <v>80.0</v>
      </c>
      <c r="M80" s="80">
        <v>69.0</v>
      </c>
      <c r="N80" s="80">
        <v>80.0</v>
      </c>
      <c r="O80" s="80">
        <v>83.0</v>
      </c>
      <c r="P80" s="81">
        <v>84.0</v>
      </c>
      <c r="Q80" s="82">
        <f>SUM(D80:P80)</f>
        <v>1006.0</v>
      </c>
    </row>
    <row r="81" spans="8:8" ht="25.5">
      <c r="A81" s="78">
        <v>6.0</v>
      </c>
      <c r="B81" s="78">
        <v>1.837110408E9</v>
      </c>
      <c r="C81" s="78" t="s">
        <v>100</v>
      </c>
      <c r="D81" s="79">
        <v>67.0</v>
      </c>
      <c r="E81" s="83">
        <v>51.0</v>
      </c>
      <c r="F81" s="79">
        <v>78.0</v>
      </c>
      <c r="G81" s="79">
        <v>72.0</v>
      </c>
      <c r="H81" s="79">
        <v>62.0</v>
      </c>
      <c r="I81" s="79">
        <v>88.0</v>
      </c>
      <c r="J81" s="79">
        <v>81.0</v>
      </c>
      <c r="K81" s="84">
        <v>56.0</v>
      </c>
      <c r="L81" s="80">
        <v>69.0</v>
      </c>
      <c r="M81" s="80">
        <v>67.0</v>
      </c>
      <c r="N81" s="80">
        <v>77.0</v>
      </c>
      <c r="O81" s="80">
        <v>82.0</v>
      </c>
      <c r="P81" s="81">
        <v>72.0</v>
      </c>
      <c r="Q81" s="82">
        <f>SUM(D81:P81)</f>
        <v>922.0</v>
      </c>
    </row>
    <row r="82" spans="8:8" ht="25.5">
      <c r="A82" s="78">
        <v>7.0</v>
      </c>
      <c r="B82" s="85">
        <v>1.837110418E9</v>
      </c>
      <c r="C82" s="78" t="s">
        <v>114</v>
      </c>
      <c r="D82" s="79">
        <v>63.0</v>
      </c>
      <c r="E82" s="83">
        <v>49.0</v>
      </c>
      <c r="F82" s="79">
        <v>70.0</v>
      </c>
      <c r="G82" s="79">
        <v>75.0</v>
      </c>
      <c r="H82" s="79">
        <v>62.0</v>
      </c>
      <c r="I82" s="79">
        <v>89.0</v>
      </c>
      <c r="J82" s="79">
        <v>75.0</v>
      </c>
      <c r="K82" s="80">
        <v>60.0</v>
      </c>
      <c r="L82" s="80">
        <v>74.0</v>
      </c>
      <c r="M82" s="80">
        <v>63.0</v>
      </c>
      <c r="N82" s="80">
        <v>69.0</v>
      </c>
      <c r="O82" s="80">
        <v>85.0</v>
      </c>
      <c r="P82" s="81">
        <v>77.0</v>
      </c>
      <c r="Q82" s="82">
        <f>SUM(D82:P82)</f>
        <v>911.0</v>
      </c>
      <c r="R82" s="86"/>
    </row>
    <row r="83" spans="8:8" ht="25.5">
      <c r="A83" s="78">
        <v>8.0</v>
      </c>
      <c r="B83" s="78">
        <v>1.83711042E9</v>
      </c>
      <c r="C83" s="78" t="s">
        <v>113</v>
      </c>
      <c r="D83" s="79">
        <v>78.0</v>
      </c>
      <c r="E83" s="79">
        <v>63.0</v>
      </c>
      <c r="F83" s="79">
        <v>77.0</v>
      </c>
      <c r="G83" s="79">
        <v>77.0</v>
      </c>
      <c r="H83" s="79">
        <v>70.0</v>
      </c>
      <c r="I83" s="79">
        <v>91.0</v>
      </c>
      <c r="J83" s="79">
        <v>84.0</v>
      </c>
      <c r="K83" s="80">
        <v>68.0</v>
      </c>
      <c r="L83" s="80">
        <v>75.0</v>
      </c>
      <c r="M83" s="80">
        <v>66.0</v>
      </c>
      <c r="N83" s="80">
        <v>77.0</v>
      </c>
      <c r="O83" s="80">
        <v>90.0</v>
      </c>
      <c r="P83" s="81">
        <v>78.0</v>
      </c>
      <c r="Q83" s="82">
        <f>SUM(D83:P83)</f>
        <v>994.0</v>
      </c>
      <c r="R83" s="86"/>
    </row>
    <row r="84" spans="8:8" ht="25.5">
      <c r="A84" s="78">
        <v>9.0</v>
      </c>
      <c r="B84" s="78">
        <v>1.837110424E9</v>
      </c>
      <c r="C84" s="78" t="s">
        <v>122</v>
      </c>
      <c r="D84" s="79">
        <v>83.0</v>
      </c>
      <c r="E84" s="79">
        <v>75.0</v>
      </c>
      <c r="F84" s="79">
        <v>72.0</v>
      </c>
      <c r="G84" s="79">
        <v>75.0</v>
      </c>
      <c r="H84" s="79">
        <v>74.0</v>
      </c>
      <c r="I84" s="79">
        <v>82.0</v>
      </c>
      <c r="J84" s="79">
        <v>78.0</v>
      </c>
      <c r="K84" s="80">
        <v>62.0</v>
      </c>
      <c r="L84" s="80">
        <v>66.0</v>
      </c>
      <c r="M84" s="80">
        <v>64.0</v>
      </c>
      <c r="N84" s="80">
        <v>69.0</v>
      </c>
      <c r="O84" s="80">
        <v>81.0</v>
      </c>
      <c r="P84" s="81">
        <v>74.0</v>
      </c>
      <c r="Q84" s="82">
        <f>SUM(D84:P84)</f>
        <v>955.0</v>
      </c>
      <c r="R84" s="86"/>
    </row>
    <row r="85" spans="8:8" ht="25.5">
      <c r="A85" s="78">
        <v>10.0</v>
      </c>
      <c r="B85" s="78">
        <v>1.837110428E9</v>
      </c>
      <c r="C85" s="78" t="s">
        <v>129</v>
      </c>
      <c r="D85" s="79">
        <v>64.0</v>
      </c>
      <c r="E85" s="79">
        <v>70.0</v>
      </c>
      <c r="F85" s="79">
        <v>71.0</v>
      </c>
      <c r="G85" s="79">
        <v>78.0</v>
      </c>
      <c r="H85" s="79">
        <v>73.0</v>
      </c>
      <c r="I85" s="79">
        <v>88.0</v>
      </c>
      <c r="J85" s="79">
        <v>74.0</v>
      </c>
      <c r="K85" s="80">
        <v>61.0</v>
      </c>
      <c r="L85" s="80">
        <v>75.0</v>
      </c>
      <c r="M85" s="80">
        <v>66.0</v>
      </c>
      <c r="N85" s="80">
        <v>63.0</v>
      </c>
      <c r="O85" s="80">
        <v>77.0</v>
      </c>
      <c r="P85" s="81">
        <v>81.0</v>
      </c>
      <c r="Q85" s="82">
        <f>SUM(D85:P85)</f>
        <v>941.0</v>
      </c>
      <c r="R85" s="86"/>
    </row>
    <row r="86" spans="8:8" ht="25.5">
      <c r="A86" s="78">
        <v>11.0</v>
      </c>
      <c r="B86" s="78">
        <v>1.837110431E9</v>
      </c>
      <c r="C86" s="78" t="s">
        <v>135</v>
      </c>
      <c r="D86" s="79">
        <v>63.0</v>
      </c>
      <c r="E86" s="79">
        <v>62.0</v>
      </c>
      <c r="F86" s="79">
        <v>77.0</v>
      </c>
      <c r="G86" s="79">
        <v>82.0</v>
      </c>
      <c r="H86" s="79">
        <v>73.0</v>
      </c>
      <c r="I86" s="79">
        <v>91.0</v>
      </c>
      <c r="J86" s="79">
        <v>78.0</v>
      </c>
      <c r="K86" s="80">
        <v>72.0</v>
      </c>
      <c r="L86" s="80">
        <v>69.0</v>
      </c>
      <c r="M86" s="80">
        <v>70.0</v>
      </c>
      <c r="N86" s="80">
        <v>69.0</v>
      </c>
      <c r="O86" s="80">
        <v>86.0</v>
      </c>
      <c r="P86" s="81">
        <v>80.0</v>
      </c>
      <c r="Q86" s="82">
        <f>SUM(D86:P86)</f>
        <v>972.0</v>
      </c>
      <c r="R86" s="86"/>
    </row>
    <row r="87" spans="8:8" ht="25.5">
      <c r="A87" s="78">
        <v>12.0</v>
      </c>
      <c r="B87" s="78">
        <v>1.837110437E9</v>
      </c>
      <c r="C87" s="78" t="s">
        <v>115</v>
      </c>
      <c r="D87" s="79">
        <v>70.0</v>
      </c>
      <c r="E87" s="79">
        <v>60.0</v>
      </c>
      <c r="F87" s="79">
        <v>73.0</v>
      </c>
      <c r="G87" s="79">
        <v>79.0</v>
      </c>
      <c r="H87" s="79">
        <v>74.0</v>
      </c>
      <c r="I87" s="79">
        <v>82.0</v>
      </c>
      <c r="J87" s="79">
        <v>83.0</v>
      </c>
      <c r="K87" s="80">
        <v>65.0</v>
      </c>
      <c r="L87" s="80">
        <v>72.0</v>
      </c>
      <c r="M87" s="80">
        <v>77.0</v>
      </c>
      <c r="N87" s="80">
        <v>67.0</v>
      </c>
      <c r="O87" s="80">
        <v>88.0</v>
      </c>
      <c r="P87" s="81">
        <v>83.0</v>
      </c>
      <c r="Q87" s="82">
        <f>SUM(D87:P87)</f>
        <v>973.0</v>
      </c>
      <c r="R87" s="86"/>
    </row>
    <row r="88" spans="8:8" ht="25.5">
      <c r="A88" s="78">
        <v>13.0</v>
      </c>
      <c r="B88" s="78">
        <v>1.837110441E9</v>
      </c>
      <c r="C88" s="78" t="s">
        <v>125</v>
      </c>
      <c r="D88" s="79">
        <v>67.0</v>
      </c>
      <c r="E88" s="79">
        <v>65.0</v>
      </c>
      <c r="F88" s="79">
        <v>74.0</v>
      </c>
      <c r="G88" s="79">
        <v>76.0</v>
      </c>
      <c r="H88" s="79">
        <v>73.0</v>
      </c>
      <c r="I88" s="79">
        <v>86.0</v>
      </c>
      <c r="J88" s="79">
        <v>84.0</v>
      </c>
      <c r="K88" s="80">
        <v>68.0</v>
      </c>
      <c r="L88" s="80">
        <v>72.0</v>
      </c>
      <c r="M88" s="80">
        <v>70.0</v>
      </c>
      <c r="N88" s="80">
        <v>73.0</v>
      </c>
      <c r="O88" s="80">
        <v>91.0</v>
      </c>
      <c r="P88" s="81">
        <v>83.0</v>
      </c>
      <c r="Q88" s="82">
        <f>SUM(D88:P88)</f>
        <v>982.0</v>
      </c>
      <c r="R88" s="86"/>
    </row>
    <row r="89" spans="8:8">
      <c r="Q89" s="74"/>
      <c r="R89" s="74"/>
    </row>
    <row r="90" spans="8:8" ht="67.5">
      <c r="A90" s="50" t="s">
        <v>148</v>
      </c>
      <c r="B90" s="50"/>
      <c r="C90" s="50"/>
      <c r="D90" s="51" t="s">
        <v>149</v>
      </c>
      <c r="E90" s="51" t="s">
        <v>150</v>
      </c>
      <c r="F90" s="51" t="s">
        <v>151</v>
      </c>
      <c r="G90" s="51" t="s">
        <v>152</v>
      </c>
      <c r="H90" s="51" t="s">
        <v>169</v>
      </c>
      <c r="I90" s="51" t="s">
        <v>170</v>
      </c>
      <c r="J90" s="51" t="s">
        <v>154</v>
      </c>
      <c r="K90" s="51" t="s">
        <v>155</v>
      </c>
      <c r="L90" s="87" t="s">
        <v>171</v>
      </c>
      <c r="M90" s="51" t="s">
        <v>172</v>
      </c>
      <c r="N90" s="51" t="s">
        <v>173</v>
      </c>
      <c r="O90" s="88" t="s">
        <v>174</v>
      </c>
      <c r="P90" s="89" t="s">
        <v>175</v>
      </c>
      <c r="Q90" s="88" t="s">
        <v>160</v>
      </c>
    </row>
    <row r="91" spans="8:8" ht="25.5">
      <c r="A91" s="90">
        <v>1.0</v>
      </c>
      <c r="B91" s="90">
        <v>1.837110409E9</v>
      </c>
      <c r="C91" s="90" t="s">
        <v>101</v>
      </c>
      <c r="D91" s="91">
        <v>69.0</v>
      </c>
      <c r="E91" s="91">
        <v>70.0</v>
      </c>
      <c r="F91" s="91">
        <v>78.0</v>
      </c>
      <c r="G91" s="91">
        <v>74.0</v>
      </c>
      <c r="H91" s="91">
        <v>62.0</v>
      </c>
      <c r="I91" s="91">
        <v>78.0</v>
      </c>
      <c r="J91" s="91">
        <v>90.0</v>
      </c>
      <c r="K91" s="91">
        <v>78.0</v>
      </c>
      <c r="L91" s="92">
        <v>53.0</v>
      </c>
      <c r="M91" s="91">
        <v>68.0</v>
      </c>
      <c r="N91" s="91">
        <v>80.0</v>
      </c>
      <c r="O91" s="91">
        <v>73.0</v>
      </c>
      <c r="P91" s="91">
        <v>64.0</v>
      </c>
      <c r="Q91" s="87">
        <v>0.0</v>
      </c>
      <c r="R91" s="82">
        <f>SUM(D91:Q91)</f>
        <v>937.0</v>
      </c>
    </row>
    <row r="92" spans="8:8" ht="25.5">
      <c r="A92" s="90">
        <v>2.0</v>
      </c>
      <c r="B92" s="90">
        <v>1.83711041E9</v>
      </c>
      <c r="C92" s="90" t="s">
        <v>103</v>
      </c>
      <c r="D92" s="90" t="s">
        <v>54</v>
      </c>
      <c r="E92" s="91">
        <v>96.0</v>
      </c>
      <c r="F92" s="91">
        <v>84.0</v>
      </c>
      <c r="G92" s="91">
        <v>81.0</v>
      </c>
      <c r="H92" s="91">
        <v>89.0</v>
      </c>
      <c r="I92" s="91">
        <v>81.0</v>
      </c>
      <c r="J92" s="91">
        <v>86.0</v>
      </c>
      <c r="K92" s="91">
        <v>84.0</v>
      </c>
      <c r="L92" s="91">
        <v>69.0</v>
      </c>
      <c r="M92" s="91">
        <v>87.0</v>
      </c>
      <c r="N92" s="91">
        <v>81.0</v>
      </c>
      <c r="O92" s="91">
        <v>82.0</v>
      </c>
      <c r="P92" s="91">
        <v>75.0</v>
      </c>
      <c r="Q92" s="87">
        <v>0.0</v>
      </c>
      <c r="R92" s="82">
        <f>SUM(D92:Q92)</f>
        <v>995.0</v>
      </c>
    </row>
    <row r="93" spans="8:8" ht="25.5">
      <c r="A93" s="90">
        <v>3.0</v>
      </c>
      <c r="B93" s="90">
        <v>1.837110412E9</v>
      </c>
      <c r="C93" s="90" t="s">
        <v>94</v>
      </c>
      <c r="D93" s="91">
        <v>92.0</v>
      </c>
      <c r="E93" s="91">
        <v>91.0</v>
      </c>
      <c r="F93" s="91">
        <v>71.0</v>
      </c>
      <c r="G93" s="91">
        <v>79.0</v>
      </c>
      <c r="H93" s="91">
        <v>88.0</v>
      </c>
      <c r="I93" s="91">
        <v>77.0</v>
      </c>
      <c r="J93" s="91">
        <v>86.0</v>
      </c>
      <c r="K93" s="91">
        <v>72.0</v>
      </c>
      <c r="L93" s="92">
        <v>56.0</v>
      </c>
      <c r="M93" s="91">
        <v>85.0</v>
      </c>
      <c r="N93" s="91">
        <v>78.0</v>
      </c>
      <c r="O93" s="91">
        <v>89.0</v>
      </c>
      <c r="P93" s="91">
        <v>83.0</v>
      </c>
      <c r="Q93" s="87">
        <v>0.0</v>
      </c>
      <c r="R93" s="82">
        <f>SUM(D93:Q93)</f>
        <v>1047.0</v>
      </c>
    </row>
    <row r="94" spans="8:8" ht="25.5">
      <c r="A94" s="90">
        <v>4.0</v>
      </c>
      <c r="B94" s="90">
        <v>1.837110413E9</v>
      </c>
      <c r="C94" s="90" t="s">
        <v>50</v>
      </c>
      <c r="D94" s="91">
        <v>86.0</v>
      </c>
      <c r="E94" s="91">
        <v>89.0</v>
      </c>
      <c r="F94" s="91">
        <v>82.0</v>
      </c>
      <c r="G94" s="91">
        <v>81.0</v>
      </c>
      <c r="H94" s="91">
        <v>86.0</v>
      </c>
      <c r="I94" s="91">
        <v>81.0</v>
      </c>
      <c r="J94" s="91">
        <v>86.0</v>
      </c>
      <c r="K94" s="91">
        <v>90.0</v>
      </c>
      <c r="L94" s="91">
        <v>78.0</v>
      </c>
      <c r="M94" s="91">
        <v>89.0</v>
      </c>
      <c r="N94" s="91">
        <v>87.0</v>
      </c>
      <c r="O94" s="91">
        <v>85.0</v>
      </c>
      <c r="P94" s="91">
        <v>80.0</v>
      </c>
      <c r="Q94" s="87">
        <v>0.0</v>
      </c>
      <c r="R94" s="82">
        <f>SUM(D94:Q94)</f>
        <v>1100.0</v>
      </c>
    </row>
    <row r="95" spans="8:8" ht="25.5">
      <c r="A95" s="90">
        <v>5.0</v>
      </c>
      <c r="B95" s="90">
        <v>1.837110414E9</v>
      </c>
      <c r="C95" s="90" t="s">
        <v>102</v>
      </c>
      <c r="D95" s="91">
        <v>98.0</v>
      </c>
      <c r="E95" s="91">
        <v>93.0</v>
      </c>
      <c r="F95" s="91">
        <v>89.0</v>
      </c>
      <c r="G95" s="91">
        <v>82.0</v>
      </c>
      <c r="H95" s="91">
        <v>96.0</v>
      </c>
      <c r="I95" s="91">
        <v>72.0</v>
      </c>
      <c r="J95" s="91">
        <v>89.0</v>
      </c>
      <c r="K95" s="91">
        <v>82.0</v>
      </c>
      <c r="L95" s="91">
        <v>71.0</v>
      </c>
      <c r="M95" s="91">
        <v>86.0</v>
      </c>
      <c r="N95" s="91">
        <v>79.0</v>
      </c>
      <c r="O95" s="91">
        <v>83.0</v>
      </c>
      <c r="P95" s="91">
        <v>85.0</v>
      </c>
      <c r="Q95" s="87">
        <v>0.0</v>
      </c>
      <c r="R95" s="82">
        <f>SUM(D95:Q95)</f>
        <v>1105.0</v>
      </c>
    </row>
    <row r="96" spans="8:8" ht="25.5">
      <c r="A96" s="90">
        <v>6.0</v>
      </c>
      <c r="B96" s="90">
        <v>1.837110423E9</v>
      </c>
      <c r="C96" s="90" t="s">
        <v>92</v>
      </c>
      <c r="D96" s="91">
        <v>67.0</v>
      </c>
      <c r="E96" s="91">
        <v>92.0</v>
      </c>
      <c r="F96" s="91">
        <v>91.0</v>
      </c>
      <c r="G96" s="91">
        <v>80.0</v>
      </c>
      <c r="H96" s="91">
        <v>88.0</v>
      </c>
      <c r="I96" s="91">
        <v>75.0</v>
      </c>
      <c r="J96" s="91">
        <v>93.0</v>
      </c>
      <c r="K96" s="91">
        <v>80.0</v>
      </c>
      <c r="L96" s="91">
        <v>67.0</v>
      </c>
      <c r="M96" s="91">
        <v>89.0</v>
      </c>
      <c r="N96" s="91">
        <v>82.0</v>
      </c>
      <c r="O96" s="90">
        <v>0.0</v>
      </c>
      <c r="P96" s="91">
        <v>72.0</v>
      </c>
      <c r="Q96" s="93">
        <v>82.0</v>
      </c>
      <c r="R96" s="82">
        <f>SUM(D96:Q96)</f>
        <v>1058.0</v>
      </c>
    </row>
    <row r="97" spans="8:8" ht="25.5">
      <c r="A97" s="90">
        <v>7.0</v>
      </c>
      <c r="B97" s="90">
        <v>1.837110425E9</v>
      </c>
      <c r="C97" s="90" t="s">
        <v>124</v>
      </c>
      <c r="D97" s="91">
        <v>75.0</v>
      </c>
      <c r="E97" s="91">
        <v>75.0</v>
      </c>
      <c r="F97" s="91">
        <v>62.0</v>
      </c>
      <c r="G97" s="91">
        <v>70.0</v>
      </c>
      <c r="H97" s="91">
        <v>81.0</v>
      </c>
      <c r="I97" s="91">
        <v>76.0</v>
      </c>
      <c r="J97" s="91">
        <v>81.0</v>
      </c>
      <c r="K97" s="91">
        <v>73.0</v>
      </c>
      <c r="L97" s="92">
        <v>56.0</v>
      </c>
      <c r="M97" s="91">
        <v>72.0</v>
      </c>
      <c r="N97" s="91">
        <v>77.0</v>
      </c>
      <c r="O97" s="94">
        <v>0.0</v>
      </c>
      <c r="P97" s="91">
        <v>72.0</v>
      </c>
      <c r="Q97" s="93">
        <v>81.0</v>
      </c>
      <c r="R97" s="82">
        <f>SUM(D97:Q97)</f>
        <v>951.0</v>
      </c>
    </row>
    <row r="98" spans="8:8" ht="25.5">
      <c r="A98" s="90">
        <v>8.0</v>
      </c>
      <c r="B98" s="90">
        <v>1.837110427E9</v>
      </c>
      <c r="C98" s="90" t="s">
        <v>87</v>
      </c>
      <c r="D98" s="91">
        <v>92.0</v>
      </c>
      <c r="E98" s="91">
        <v>88.0</v>
      </c>
      <c r="F98" s="91">
        <v>77.0</v>
      </c>
      <c r="G98" s="91">
        <v>88.0</v>
      </c>
      <c r="H98" s="91">
        <v>90.0</v>
      </c>
      <c r="I98" s="91">
        <v>82.0</v>
      </c>
      <c r="J98" s="91">
        <v>89.0</v>
      </c>
      <c r="K98" s="91">
        <v>80.0</v>
      </c>
      <c r="L98" s="91">
        <v>80.0</v>
      </c>
      <c r="M98" s="91">
        <v>80.0</v>
      </c>
      <c r="N98" s="91">
        <v>78.0</v>
      </c>
      <c r="O98" s="90">
        <v>0.0</v>
      </c>
      <c r="P98" s="91">
        <v>70.0</v>
      </c>
      <c r="Q98" s="93">
        <v>80.0</v>
      </c>
      <c r="R98" s="82">
        <f>SUM(D98:Q98)</f>
        <v>1074.0</v>
      </c>
    </row>
    <row r="100" spans="8:8" ht="56.25">
      <c r="A100" s="76" t="s">
        <v>148</v>
      </c>
      <c r="B100" s="76"/>
      <c r="C100" s="76"/>
      <c r="D100" s="77" t="s">
        <v>176</v>
      </c>
      <c r="E100" s="77" t="s">
        <v>177</v>
      </c>
      <c r="F100" s="77" t="s">
        <v>178</v>
      </c>
      <c r="G100" s="77" t="s">
        <v>179</v>
      </c>
      <c r="H100" s="77" t="s">
        <v>180</v>
      </c>
      <c r="I100" s="77" t="s">
        <v>181</v>
      </c>
      <c r="J100" s="77" t="s">
        <v>182</v>
      </c>
      <c r="K100" s="77" t="s">
        <v>183</v>
      </c>
      <c r="L100" s="77" t="s">
        <v>184</v>
      </c>
      <c r="M100" s="95" t="s">
        <v>74</v>
      </c>
    </row>
    <row r="101" spans="8:8" ht="22.5">
      <c r="A101" s="96"/>
      <c r="B101" s="96"/>
      <c r="C101" s="96"/>
      <c r="D101" s="97" t="s">
        <v>185</v>
      </c>
      <c r="E101" s="97" t="s">
        <v>185</v>
      </c>
      <c r="F101" s="97" t="s">
        <v>186</v>
      </c>
      <c r="G101" s="97" t="s">
        <v>187</v>
      </c>
      <c r="H101" s="97" t="s">
        <v>187</v>
      </c>
      <c r="I101" s="97" t="s">
        <v>185</v>
      </c>
      <c r="J101" s="97" t="s">
        <v>185</v>
      </c>
      <c r="K101" s="97" t="s">
        <v>186</v>
      </c>
      <c r="L101" s="97" t="s">
        <v>187</v>
      </c>
      <c r="M101" s="95"/>
    </row>
    <row r="102" spans="8:8" ht="22.5">
      <c r="A102" s="78">
        <v>1.0</v>
      </c>
      <c r="B102" s="78">
        <v>1.837110401E9</v>
      </c>
      <c r="C102" s="78" t="s">
        <v>81</v>
      </c>
      <c r="D102" s="79">
        <v>88.0</v>
      </c>
      <c r="E102" s="79">
        <v>78.0</v>
      </c>
      <c r="F102" s="79">
        <v>86.0</v>
      </c>
      <c r="G102" s="79"/>
      <c r="H102" s="79">
        <v>80.0</v>
      </c>
      <c r="I102" s="79">
        <v>85.0</v>
      </c>
      <c r="J102" s="79">
        <v>94.0</v>
      </c>
      <c r="K102" s="79">
        <v>86.0</v>
      </c>
      <c r="L102" s="98">
        <v>82.0</v>
      </c>
      <c r="M102" s="95">
        <f>SUM(D102:L102)</f>
        <v>679.0</v>
      </c>
    </row>
    <row r="103" spans="8:8" ht="22.5">
      <c r="A103" s="78">
        <v>2.0</v>
      </c>
      <c r="B103" s="78">
        <v>1.837110403E9</v>
      </c>
      <c r="C103" s="78" t="s">
        <v>64</v>
      </c>
      <c r="D103" s="79">
        <v>89.0</v>
      </c>
      <c r="E103" s="79">
        <v>91.0</v>
      </c>
      <c r="F103" s="79">
        <v>87.0</v>
      </c>
      <c r="G103" s="79"/>
      <c r="H103" s="79">
        <v>79.0</v>
      </c>
      <c r="I103" s="79">
        <v>92.0</v>
      </c>
      <c r="J103" s="79">
        <v>98.0</v>
      </c>
      <c r="K103" s="79">
        <v>89.0</v>
      </c>
      <c r="L103" s="98">
        <v>76.0</v>
      </c>
      <c r="M103" s="95">
        <f>SUM(D103:L103)</f>
        <v>701.0</v>
      </c>
    </row>
    <row r="104" spans="8:8" ht="22.5">
      <c r="A104" s="78">
        <v>3.0</v>
      </c>
      <c r="B104" s="78">
        <v>1.837110404E9</v>
      </c>
      <c r="C104" s="78" t="s">
        <v>82</v>
      </c>
      <c r="D104" s="79">
        <v>88.0</v>
      </c>
      <c r="E104" s="79">
        <v>71.0</v>
      </c>
      <c r="F104" s="79">
        <v>83.0</v>
      </c>
      <c r="G104" s="79"/>
      <c r="H104" s="79">
        <v>79.0</v>
      </c>
      <c r="I104" s="79">
        <v>86.0</v>
      </c>
      <c r="J104" s="79">
        <v>83.0</v>
      </c>
      <c r="K104" s="79">
        <v>81.0</v>
      </c>
      <c r="L104" s="98">
        <v>79.0</v>
      </c>
      <c r="M104" s="95">
        <f>SUM(D104:L104)</f>
        <v>650.0</v>
      </c>
    </row>
    <row r="105" spans="8:8" ht="22.5">
      <c r="A105" s="78">
        <v>4.0</v>
      </c>
      <c r="B105" s="78">
        <v>1.837110405E9</v>
      </c>
      <c r="C105" s="78" t="s">
        <v>91</v>
      </c>
      <c r="D105" s="79">
        <v>88.0</v>
      </c>
      <c r="E105" s="79">
        <v>87.0</v>
      </c>
      <c r="F105" s="79">
        <v>89.0</v>
      </c>
      <c r="G105" s="79"/>
      <c r="H105" s="79">
        <v>85.0</v>
      </c>
      <c r="I105" s="79">
        <v>90.0</v>
      </c>
      <c r="J105" s="79">
        <v>94.0</v>
      </c>
      <c r="K105" s="79">
        <v>91.0</v>
      </c>
      <c r="L105" s="98">
        <v>75.0</v>
      </c>
      <c r="M105" s="95">
        <f>SUM(D105:L105)</f>
        <v>699.0</v>
      </c>
    </row>
    <row r="106" spans="8:8" ht="22.5">
      <c r="A106" s="78">
        <v>5.0</v>
      </c>
      <c r="B106" s="78">
        <v>1.837110406E9</v>
      </c>
      <c r="C106" s="78" t="s">
        <v>95</v>
      </c>
      <c r="D106" s="79">
        <v>91.0</v>
      </c>
      <c r="E106" s="79">
        <v>64.0</v>
      </c>
      <c r="F106" s="79">
        <v>85.0</v>
      </c>
      <c r="G106" s="79"/>
      <c r="H106" s="79">
        <v>80.0</v>
      </c>
      <c r="I106" s="79">
        <v>83.0</v>
      </c>
      <c r="J106" s="79">
        <v>84.0</v>
      </c>
      <c r="K106" s="79">
        <v>84.0</v>
      </c>
      <c r="L106" s="98">
        <v>78.0</v>
      </c>
      <c r="M106" s="95">
        <f>SUM(D106:L106)</f>
        <v>649.0</v>
      </c>
    </row>
    <row r="107" spans="8:8" ht="22.5">
      <c r="A107" s="78">
        <v>6.0</v>
      </c>
      <c r="B107" s="78">
        <v>1.837110408E9</v>
      </c>
      <c r="C107" s="78" t="s">
        <v>100</v>
      </c>
      <c r="D107" s="79">
        <v>84.0</v>
      </c>
      <c r="E107" s="79">
        <v>72.0</v>
      </c>
      <c r="F107" s="79">
        <v>86.0</v>
      </c>
      <c r="G107" s="79"/>
      <c r="H107" s="79">
        <v>77.0</v>
      </c>
      <c r="I107" s="79">
        <v>86.0</v>
      </c>
      <c r="J107" s="79">
        <v>89.0</v>
      </c>
      <c r="K107" s="79">
        <v>84.0</v>
      </c>
      <c r="L107" s="98">
        <v>74.0</v>
      </c>
      <c r="M107" s="95">
        <f>SUM(D107:L107)</f>
        <v>652.0</v>
      </c>
    </row>
    <row r="108" spans="8:8" ht="22.5">
      <c r="A108" s="78">
        <v>7.0</v>
      </c>
      <c r="B108" s="85">
        <v>1.837110418E9</v>
      </c>
      <c r="C108" s="78" t="s">
        <v>114</v>
      </c>
      <c r="D108" s="79">
        <v>82.0</v>
      </c>
      <c r="E108" s="79">
        <v>65.0</v>
      </c>
      <c r="F108" s="79">
        <v>75.0</v>
      </c>
      <c r="G108" s="79"/>
      <c r="H108" s="79">
        <v>78.0</v>
      </c>
      <c r="I108" s="79">
        <v>69.0</v>
      </c>
      <c r="J108" s="79">
        <v>84.0</v>
      </c>
      <c r="K108" s="79">
        <v>83.0</v>
      </c>
      <c r="L108" s="98">
        <v>75.0</v>
      </c>
      <c r="M108" s="95">
        <f>SUM(D108:L108)</f>
        <v>611.0</v>
      </c>
    </row>
    <row r="109" spans="8:8" ht="22.5">
      <c r="A109" s="78">
        <v>8.0</v>
      </c>
      <c r="B109" s="78">
        <v>1.83711042E9</v>
      </c>
      <c r="C109" s="78" t="s">
        <v>113</v>
      </c>
      <c r="D109" s="79">
        <v>81.0</v>
      </c>
      <c r="E109" s="79">
        <v>73.0</v>
      </c>
      <c r="F109" s="79">
        <v>84.0</v>
      </c>
      <c r="G109" s="79">
        <v>82.0</v>
      </c>
      <c r="H109" s="79">
        <v>82.0</v>
      </c>
      <c r="I109" s="79">
        <v>72.0</v>
      </c>
      <c r="J109" s="79">
        <v>81.0</v>
      </c>
      <c r="K109" s="79">
        <v>80.0</v>
      </c>
      <c r="L109" s="98"/>
      <c r="M109" s="95">
        <f>SUM(D109:L109)</f>
        <v>635.0</v>
      </c>
    </row>
    <row r="110" spans="8:8" ht="22.5">
      <c r="A110" s="78">
        <v>9.0</v>
      </c>
      <c r="B110" s="78">
        <v>1.837110424E9</v>
      </c>
      <c r="C110" s="78" t="s">
        <v>122</v>
      </c>
      <c r="D110" s="79">
        <v>80.0</v>
      </c>
      <c r="E110" s="79">
        <v>61.0</v>
      </c>
      <c r="F110" s="79">
        <v>76.0</v>
      </c>
      <c r="G110" s="79"/>
      <c r="H110" s="79">
        <v>81.0</v>
      </c>
      <c r="I110" s="79">
        <v>76.0</v>
      </c>
      <c r="J110" s="79">
        <v>66.0</v>
      </c>
      <c r="K110" s="79">
        <v>71.0</v>
      </c>
      <c r="L110" s="98">
        <v>73.0</v>
      </c>
      <c r="M110" s="95">
        <f>SUM(D110:L110)</f>
        <v>584.0</v>
      </c>
    </row>
    <row r="111" spans="8:8" ht="22.5">
      <c r="A111" s="78">
        <v>10.0</v>
      </c>
      <c r="B111" s="78">
        <v>1.837110428E9</v>
      </c>
      <c r="C111" s="78" t="s">
        <v>129</v>
      </c>
      <c r="D111" s="79">
        <v>79.0</v>
      </c>
      <c r="E111" s="79">
        <v>81.0</v>
      </c>
      <c r="F111" s="79">
        <v>78.0</v>
      </c>
      <c r="G111" s="79"/>
      <c r="H111" s="79">
        <v>80.0</v>
      </c>
      <c r="I111" s="79">
        <v>68.0</v>
      </c>
      <c r="J111" s="79">
        <v>81.0</v>
      </c>
      <c r="K111" s="79">
        <v>83.0</v>
      </c>
      <c r="L111" s="98">
        <v>77.0</v>
      </c>
      <c r="M111" s="95">
        <f>SUM(D111:L111)</f>
        <v>627.0</v>
      </c>
    </row>
    <row r="112" spans="8:8" ht="22.5">
      <c r="A112" s="78">
        <v>11.0</v>
      </c>
      <c r="B112" s="78">
        <v>1.837110431E9</v>
      </c>
      <c r="C112" s="78" t="s">
        <v>135</v>
      </c>
      <c r="D112" s="79">
        <v>77.0</v>
      </c>
      <c r="E112" s="79">
        <v>78.0</v>
      </c>
      <c r="F112" s="79">
        <v>83.0</v>
      </c>
      <c r="G112" s="79">
        <v>82.0</v>
      </c>
      <c r="H112" s="79">
        <v>79.0</v>
      </c>
      <c r="I112" s="79">
        <v>71.0</v>
      </c>
      <c r="J112" s="79">
        <v>94.0</v>
      </c>
      <c r="K112" s="79">
        <v>87.0</v>
      </c>
      <c r="L112" s="98"/>
      <c r="M112" s="95">
        <f>SUM(D112:L112)</f>
        <v>651.0</v>
      </c>
    </row>
    <row r="113" spans="8:8" ht="22.5">
      <c r="A113" s="78">
        <v>12.0</v>
      </c>
      <c r="B113" s="78">
        <v>1.837110437E9</v>
      </c>
      <c r="C113" s="78" t="s">
        <v>115</v>
      </c>
      <c r="D113" s="79">
        <v>75.0</v>
      </c>
      <c r="E113" s="79">
        <v>85.0</v>
      </c>
      <c r="F113" s="79">
        <v>84.0</v>
      </c>
      <c r="G113" s="79"/>
      <c r="H113" s="79">
        <v>82.0</v>
      </c>
      <c r="I113" s="79">
        <v>84.0</v>
      </c>
      <c r="J113" s="79">
        <v>89.0</v>
      </c>
      <c r="K113" s="79">
        <v>91.0</v>
      </c>
      <c r="L113" s="98">
        <v>71.0</v>
      </c>
      <c r="M113" s="95">
        <f>SUM(D113:L113)</f>
        <v>661.0</v>
      </c>
    </row>
    <row r="114" spans="8:8" ht="22.5">
      <c r="A114" s="78">
        <v>13.0</v>
      </c>
      <c r="B114" s="78">
        <v>1.837110441E9</v>
      </c>
      <c r="C114" s="78" t="s">
        <v>125</v>
      </c>
      <c r="D114" s="79">
        <v>83.0</v>
      </c>
      <c r="E114" s="79">
        <v>63.0</v>
      </c>
      <c r="F114" s="79">
        <v>81.0</v>
      </c>
      <c r="G114" s="79">
        <v>81.0</v>
      </c>
      <c r="H114" s="79"/>
      <c r="I114" s="79">
        <v>63.0</v>
      </c>
      <c r="J114" s="79">
        <v>70.0</v>
      </c>
      <c r="K114" s="79">
        <v>83.0</v>
      </c>
      <c r="L114" s="98">
        <v>81.0</v>
      </c>
      <c r="M114" s="95">
        <f>SUM(D114:L114)</f>
        <v>605.0</v>
      </c>
    </row>
    <row r="116" spans="8:8" ht="67.5">
      <c r="A116" s="50" t="s">
        <v>148</v>
      </c>
      <c r="B116" s="50"/>
      <c r="C116" s="50"/>
      <c r="D116" s="51" t="s">
        <v>176</v>
      </c>
      <c r="E116" s="51" t="s">
        <v>177</v>
      </c>
      <c r="F116" s="51" t="s">
        <v>188</v>
      </c>
      <c r="G116" s="51" t="s">
        <v>184</v>
      </c>
      <c r="H116" s="51" t="s">
        <v>180</v>
      </c>
      <c r="I116" s="51" t="s">
        <v>181</v>
      </c>
      <c r="J116" s="51" t="s">
        <v>182</v>
      </c>
      <c r="K116" s="51" t="s">
        <v>189</v>
      </c>
      <c r="L116" s="51" t="s">
        <v>179</v>
      </c>
    </row>
    <row r="117" spans="8:8" ht="23.25">
      <c r="A117" s="99"/>
      <c r="B117" s="99"/>
      <c r="C117" s="99"/>
      <c r="D117" s="100" t="s">
        <v>190</v>
      </c>
      <c r="E117" s="100" t="s">
        <v>190</v>
      </c>
      <c r="F117" s="100" t="s">
        <v>191</v>
      </c>
      <c r="G117" s="100" t="s">
        <v>192</v>
      </c>
      <c r="H117" s="100" t="s">
        <v>192</v>
      </c>
      <c r="I117" s="100" t="s">
        <v>190</v>
      </c>
      <c r="J117" s="100" t="s">
        <v>190</v>
      </c>
      <c r="K117" s="100" t="s">
        <v>191</v>
      </c>
      <c r="L117" s="100" t="s">
        <v>192</v>
      </c>
    </row>
    <row r="118" spans="8:8" ht="25.5">
      <c r="A118" s="53">
        <v>1.0</v>
      </c>
      <c r="B118" s="54">
        <v>1.837110402E9</v>
      </c>
      <c r="C118" s="55" t="s">
        <v>86</v>
      </c>
      <c r="D118" s="101">
        <v>90.0</v>
      </c>
      <c r="E118" s="101">
        <v>68.0</v>
      </c>
      <c r="F118" s="101">
        <v>72.0</v>
      </c>
      <c r="G118" s="101">
        <v>85.0</v>
      </c>
      <c r="H118" s="101"/>
      <c r="I118" s="101">
        <v>91.0</v>
      </c>
      <c r="J118" s="101">
        <v>83.0</v>
      </c>
      <c r="K118" s="101">
        <v>77.0</v>
      </c>
      <c r="L118" s="101">
        <v>84.0</v>
      </c>
      <c r="M118" s="102">
        <f>SUM(D118:L118)</f>
        <v>650.0</v>
      </c>
    </row>
    <row r="119" spans="8:8" ht="25.5">
      <c r="A119" s="53">
        <v>2.0</v>
      </c>
      <c r="B119" s="54">
        <v>1.837110407E9</v>
      </c>
      <c r="C119" s="55" t="s">
        <v>96</v>
      </c>
      <c r="D119" s="58">
        <v>90.0</v>
      </c>
      <c r="E119" s="58">
        <v>91.0</v>
      </c>
      <c r="F119" s="58">
        <v>82.0</v>
      </c>
      <c r="G119" s="58">
        <v>81.0</v>
      </c>
      <c r="H119" s="58"/>
      <c r="I119" s="58">
        <v>88.0</v>
      </c>
      <c r="J119" s="58">
        <v>91.0</v>
      </c>
      <c r="K119" s="58">
        <v>84.0</v>
      </c>
      <c r="L119" s="58">
        <v>90.0</v>
      </c>
      <c r="M119" s="102">
        <f>SUM(D119:L119)</f>
        <v>697.0</v>
      </c>
    </row>
    <row r="120" spans="8:8" ht="25.5">
      <c r="A120" s="53">
        <v>3.0</v>
      </c>
      <c r="B120" s="54">
        <v>1.837110411E9</v>
      </c>
      <c r="C120" s="101" t="s">
        <v>105</v>
      </c>
      <c r="D120" s="101">
        <v>84.0</v>
      </c>
      <c r="E120" s="101">
        <v>68.0</v>
      </c>
      <c r="F120" s="101">
        <v>76.0</v>
      </c>
      <c r="G120" s="101">
        <v>77.0</v>
      </c>
      <c r="H120" s="101">
        <v>81.0</v>
      </c>
      <c r="I120" s="101">
        <v>82.0</v>
      </c>
      <c r="J120" s="101">
        <v>77.0</v>
      </c>
      <c r="K120" s="101">
        <v>71.0</v>
      </c>
      <c r="L120" s="101"/>
      <c r="M120" s="102">
        <f>SUM(D120:L120)</f>
        <v>616.0</v>
      </c>
    </row>
    <row r="121" spans="8:8" ht="25.5">
      <c r="A121" s="53">
        <v>4.0</v>
      </c>
      <c r="B121" s="54">
        <v>1.837110415E9</v>
      </c>
      <c r="C121" s="101" t="s">
        <v>97</v>
      </c>
      <c r="D121" s="101">
        <v>83.0</v>
      </c>
      <c r="E121" s="101">
        <v>66.0</v>
      </c>
      <c r="F121" s="101">
        <v>81.0</v>
      </c>
      <c r="G121" s="101">
        <v>73.0</v>
      </c>
      <c r="H121" s="101">
        <v>75.0</v>
      </c>
      <c r="I121" s="101">
        <v>77.0</v>
      </c>
      <c r="J121" s="101">
        <v>81.0</v>
      </c>
      <c r="K121" s="101">
        <v>86.0</v>
      </c>
      <c r="L121" s="101"/>
      <c r="M121" s="102">
        <f>SUM(D121:L121)</f>
        <v>622.0</v>
      </c>
    </row>
    <row r="122" spans="8:8" ht="25.5">
      <c r="A122" s="53">
        <v>5.0</v>
      </c>
      <c r="B122" s="54">
        <v>1.837110417E9</v>
      </c>
      <c r="C122" s="101" t="s">
        <v>112</v>
      </c>
      <c r="D122" s="101">
        <v>76.0</v>
      </c>
      <c r="E122" s="101">
        <v>66.0</v>
      </c>
      <c r="F122" s="101">
        <v>84.0</v>
      </c>
      <c r="G122" s="101">
        <v>77.0</v>
      </c>
      <c r="H122" s="101">
        <v>83.0</v>
      </c>
      <c r="I122" s="101">
        <v>85.0</v>
      </c>
      <c r="J122" s="101">
        <v>84.0</v>
      </c>
      <c r="K122" s="101">
        <v>80.0</v>
      </c>
      <c r="L122" s="101"/>
      <c r="M122" s="102">
        <f>SUM(D122:L122)</f>
        <v>635.0</v>
      </c>
    </row>
    <row r="123" spans="8:8" ht="25.5">
      <c r="A123" s="53">
        <v>6.0</v>
      </c>
      <c r="B123" s="54">
        <v>1.837110419E9</v>
      </c>
      <c r="C123" s="101" t="s">
        <v>117</v>
      </c>
      <c r="D123" s="58">
        <v>83.0</v>
      </c>
      <c r="E123" s="58">
        <v>75.0</v>
      </c>
      <c r="F123" s="58">
        <v>82.0</v>
      </c>
      <c r="G123" s="58">
        <v>79.0</v>
      </c>
      <c r="H123" s="58">
        <v>79.0</v>
      </c>
      <c r="I123" s="58">
        <v>75.0</v>
      </c>
      <c r="J123" s="58">
        <v>82.0</v>
      </c>
      <c r="K123" s="58">
        <v>77.0</v>
      </c>
      <c r="L123" s="58"/>
      <c r="M123" s="102">
        <f>SUM(D123:L123)</f>
        <v>632.0</v>
      </c>
    </row>
    <row r="124" spans="8:8" ht="25.5">
      <c r="A124" s="53">
        <v>7.0</v>
      </c>
      <c r="B124" s="54">
        <v>1.837110421E9</v>
      </c>
      <c r="C124" s="101" t="s">
        <v>120</v>
      </c>
      <c r="D124" s="101">
        <v>80.0</v>
      </c>
      <c r="E124" s="101">
        <v>71.0</v>
      </c>
      <c r="F124" s="101">
        <v>82.0</v>
      </c>
      <c r="G124" s="101">
        <v>75.0</v>
      </c>
      <c r="H124" s="101">
        <v>82.0</v>
      </c>
      <c r="I124" s="101">
        <v>87.0</v>
      </c>
      <c r="J124" s="101">
        <v>83.0</v>
      </c>
      <c r="K124" s="101">
        <v>81.0</v>
      </c>
      <c r="L124" s="101"/>
      <c r="M124" s="102">
        <f>SUM(D124:L124)</f>
        <v>641.0</v>
      </c>
    </row>
    <row r="125" spans="8:8" ht="25.5">
      <c r="A125" s="53">
        <v>8.0</v>
      </c>
      <c r="B125" s="53">
        <v>1.837110426E9</v>
      </c>
      <c r="C125" s="53" t="s">
        <v>126</v>
      </c>
      <c r="D125" s="55">
        <v>84.0</v>
      </c>
      <c r="E125" s="55">
        <v>76.0</v>
      </c>
      <c r="F125" s="55">
        <v>75.0</v>
      </c>
      <c r="G125" s="55">
        <v>75.0</v>
      </c>
      <c r="H125" s="55">
        <v>81.0</v>
      </c>
      <c r="I125" s="55">
        <v>74.0</v>
      </c>
      <c r="J125" s="55">
        <v>72.0</v>
      </c>
      <c r="K125" s="101">
        <v>75.0</v>
      </c>
      <c r="L125" s="101"/>
      <c r="M125" s="102">
        <f>SUM(D125:L125)</f>
        <v>612.0</v>
      </c>
    </row>
    <row r="126" spans="8:8" ht="25.5">
      <c r="A126" s="53">
        <v>9.0</v>
      </c>
      <c r="B126" s="54">
        <v>1.837110429E9</v>
      </c>
      <c r="C126" s="101" t="s">
        <v>131</v>
      </c>
      <c r="D126" s="58">
        <v>78.0</v>
      </c>
      <c r="E126" s="58">
        <v>84.0</v>
      </c>
      <c r="F126" s="58">
        <v>79.0</v>
      </c>
      <c r="G126" s="58">
        <v>75.0</v>
      </c>
      <c r="H126" s="58">
        <v>79.0</v>
      </c>
      <c r="I126" s="58">
        <v>64.0</v>
      </c>
      <c r="J126" s="58">
        <v>86.0</v>
      </c>
      <c r="K126" s="58">
        <v>73.0</v>
      </c>
      <c r="L126" s="58"/>
      <c r="M126" s="102">
        <f>SUM(D126:L126)</f>
        <v>618.0</v>
      </c>
    </row>
    <row r="127" spans="8:8" ht="25.5">
      <c r="A127" s="53">
        <v>10.0</v>
      </c>
      <c r="B127" s="54">
        <v>1.83711043E9</v>
      </c>
      <c r="C127" s="101" t="s">
        <v>134</v>
      </c>
      <c r="D127" s="58">
        <v>65.0</v>
      </c>
      <c r="E127" s="58">
        <v>74.0</v>
      </c>
      <c r="F127" s="58">
        <v>75.0</v>
      </c>
      <c r="G127" s="58">
        <v>72.0</v>
      </c>
      <c r="H127" s="58">
        <v>75.0</v>
      </c>
      <c r="I127" s="58">
        <v>63.0</v>
      </c>
      <c r="J127" s="58">
        <v>72.0</v>
      </c>
      <c r="K127" s="58">
        <v>80.0</v>
      </c>
      <c r="L127" s="58"/>
      <c r="M127" s="102">
        <f>SUM(D127:L127)</f>
        <v>576.0</v>
      </c>
    </row>
    <row r="128" spans="8:8" ht="25.5">
      <c r="A128" s="53">
        <v>11.0</v>
      </c>
      <c r="B128" s="54">
        <v>1.837110432E9</v>
      </c>
      <c r="C128" s="101" t="s">
        <v>123</v>
      </c>
      <c r="D128" s="101">
        <v>77.0</v>
      </c>
      <c r="E128" s="101">
        <v>77.0</v>
      </c>
      <c r="F128" s="101">
        <v>77.0</v>
      </c>
      <c r="G128" s="101">
        <v>78.0</v>
      </c>
      <c r="H128" s="101"/>
      <c r="I128" s="101">
        <v>65.0</v>
      </c>
      <c r="J128" s="101">
        <v>95.0</v>
      </c>
      <c r="K128" s="101">
        <v>75.0</v>
      </c>
      <c r="L128" s="101">
        <v>88.0</v>
      </c>
      <c r="M128" s="102">
        <f>SUM(D128:L128)</f>
        <v>632.0</v>
      </c>
    </row>
    <row r="129" spans="8:8" ht="25.5">
      <c r="A129" s="53">
        <v>12.0</v>
      </c>
      <c r="B129" s="61">
        <v>1.837110433E9</v>
      </c>
      <c r="C129" s="103" t="s">
        <v>136</v>
      </c>
      <c r="D129" s="103">
        <v>74.0</v>
      </c>
      <c r="E129" s="103">
        <v>63.0</v>
      </c>
      <c r="F129" s="103">
        <v>76.0</v>
      </c>
      <c r="G129" s="103">
        <v>79.0</v>
      </c>
      <c r="H129" s="103"/>
      <c r="I129" s="103">
        <v>80.0</v>
      </c>
      <c r="J129" s="103">
        <v>88.0</v>
      </c>
      <c r="K129" s="103">
        <v>80.0</v>
      </c>
      <c r="L129" s="103">
        <v>72.0</v>
      </c>
      <c r="M129" s="102">
        <f>SUM(D129:L129)</f>
        <v>612.0</v>
      </c>
    </row>
    <row r="130" spans="8:8" ht="25.5">
      <c r="A130" s="53">
        <v>13.0</v>
      </c>
      <c r="B130" s="51">
        <v>1.837110434E9</v>
      </c>
      <c r="C130" s="51" t="s">
        <v>121</v>
      </c>
      <c r="D130" s="104">
        <v>74.0</v>
      </c>
      <c r="E130" s="104">
        <v>73.0</v>
      </c>
      <c r="F130" s="104">
        <v>83.0</v>
      </c>
      <c r="G130" s="104">
        <v>76.0</v>
      </c>
      <c r="H130" s="104"/>
      <c r="I130" s="104">
        <v>79.0</v>
      </c>
      <c r="J130" s="104">
        <v>92.0</v>
      </c>
      <c r="K130" s="104">
        <v>83.0</v>
      </c>
      <c r="L130" s="104">
        <v>91.0</v>
      </c>
      <c r="M130" s="102">
        <f>SUM(D130:L130)</f>
        <v>651.0</v>
      </c>
    </row>
    <row r="131" spans="8:8" ht="25.5">
      <c r="A131" s="53">
        <v>14.0</v>
      </c>
      <c r="B131" s="51">
        <v>1.837110435E9</v>
      </c>
      <c r="C131" s="51" t="s">
        <v>140</v>
      </c>
      <c r="D131" s="105">
        <v>75.0</v>
      </c>
      <c r="E131" s="105">
        <v>38.0</v>
      </c>
      <c r="F131" s="105">
        <v>64.0</v>
      </c>
      <c r="G131" s="104">
        <v>68.0</v>
      </c>
      <c r="H131" s="104"/>
      <c r="I131" s="104">
        <v>78.0</v>
      </c>
      <c r="J131" s="104">
        <v>78.0</v>
      </c>
      <c r="K131" s="104">
        <v>80.0</v>
      </c>
      <c r="L131" s="104">
        <v>71.0</v>
      </c>
      <c r="M131" s="102">
        <f>SUM(D131:L131)</f>
        <v>552.0</v>
      </c>
    </row>
    <row r="132" spans="8:8" ht="25.5">
      <c r="A132" s="53">
        <v>15.0</v>
      </c>
      <c r="B132" s="69">
        <v>1.837110436E9</v>
      </c>
      <c r="C132" s="70" t="s">
        <v>111</v>
      </c>
      <c r="D132" s="106">
        <v>75.0</v>
      </c>
      <c r="E132" s="106">
        <v>81.0</v>
      </c>
      <c r="F132" s="106">
        <v>84.0</v>
      </c>
      <c r="G132" s="106">
        <v>84.0</v>
      </c>
      <c r="H132" s="106"/>
      <c r="I132" s="106">
        <v>87.0</v>
      </c>
      <c r="J132" s="106">
        <v>99.0</v>
      </c>
      <c r="K132" s="104">
        <v>80.0</v>
      </c>
      <c r="L132" s="104">
        <v>88.0</v>
      </c>
      <c r="M132" s="102">
        <f>SUM(D132:L132)</f>
        <v>678.0</v>
      </c>
    </row>
    <row r="133" spans="8:8" ht="25.5">
      <c r="A133" s="53">
        <v>16.0</v>
      </c>
      <c r="B133" s="51">
        <v>1.837110438E9</v>
      </c>
      <c r="C133" s="71" t="s">
        <v>118</v>
      </c>
      <c r="D133" s="64">
        <v>82.0</v>
      </c>
      <c r="E133" s="64">
        <v>65.0</v>
      </c>
      <c r="F133" s="64">
        <v>86.0</v>
      </c>
      <c r="G133" s="64">
        <v>77.0</v>
      </c>
      <c r="H133" s="64"/>
      <c r="I133" s="64">
        <v>76.0</v>
      </c>
      <c r="J133" s="64">
        <v>87.0</v>
      </c>
      <c r="K133" s="64">
        <v>81.0</v>
      </c>
      <c r="L133" s="64">
        <v>88.0</v>
      </c>
      <c r="M133" s="102">
        <f>SUM(D133:L133)</f>
        <v>642.0</v>
      </c>
    </row>
    <row r="134" spans="8:8" ht="25.5">
      <c r="A134" s="53">
        <v>17.0</v>
      </c>
      <c r="B134" s="51">
        <v>1.837110439E9</v>
      </c>
      <c r="C134" s="71" t="s">
        <v>108</v>
      </c>
      <c r="D134" s="64">
        <v>81.0</v>
      </c>
      <c r="E134" s="64">
        <v>73.0</v>
      </c>
      <c r="F134" s="64">
        <v>84.0</v>
      </c>
      <c r="G134" s="64">
        <v>74.0</v>
      </c>
      <c r="H134" s="64"/>
      <c r="I134" s="64">
        <v>74.0</v>
      </c>
      <c r="J134" s="64">
        <v>81.0</v>
      </c>
      <c r="K134" s="64">
        <v>78.0</v>
      </c>
      <c r="L134" s="64">
        <v>92.0</v>
      </c>
      <c r="M134" s="102">
        <f>SUM(D134:L134)</f>
        <v>637.0</v>
      </c>
    </row>
    <row r="135" spans="8:8" ht="25.5">
      <c r="A135" s="53">
        <v>18.0</v>
      </c>
      <c r="B135" s="51">
        <v>1.83711044E9</v>
      </c>
      <c r="C135" s="71" t="s">
        <v>143</v>
      </c>
      <c r="D135" s="64">
        <v>78.0</v>
      </c>
      <c r="E135" s="64">
        <v>73.0</v>
      </c>
      <c r="F135" s="64">
        <v>86.0</v>
      </c>
      <c r="G135" s="64">
        <v>82.0</v>
      </c>
      <c r="H135" s="64"/>
      <c r="I135" s="64">
        <v>84.0</v>
      </c>
      <c r="J135" s="64">
        <v>78.0</v>
      </c>
      <c r="K135" s="64">
        <v>81.0</v>
      </c>
      <c r="L135" s="64">
        <v>73.0</v>
      </c>
      <c r="M135" s="102">
        <f>SUM(D135:L135)</f>
        <v>635.0</v>
      </c>
    </row>
    <row r="136" spans="8:8" ht="25.5">
      <c r="A136" s="53">
        <v>19.0</v>
      </c>
      <c r="B136" s="51">
        <v>1.837110442E9</v>
      </c>
      <c r="C136" s="71" t="s">
        <v>128</v>
      </c>
      <c r="D136" s="64">
        <v>82.0</v>
      </c>
      <c r="E136" s="64">
        <v>80.0</v>
      </c>
      <c r="F136" s="64">
        <v>87.0</v>
      </c>
      <c r="G136" s="64">
        <v>74.0</v>
      </c>
      <c r="H136" s="64"/>
      <c r="I136" s="64">
        <v>85.0</v>
      </c>
      <c r="J136" s="64">
        <v>91.0</v>
      </c>
      <c r="K136" s="64">
        <v>80.0</v>
      </c>
      <c r="L136" s="64">
        <v>81.0</v>
      </c>
      <c r="M136" s="102">
        <f>SUM(D136:L136)</f>
        <v>660.0</v>
      </c>
    </row>
    <row r="137" spans="8:8" ht="25.5">
      <c r="A137" s="53">
        <v>20.0</v>
      </c>
      <c r="B137" s="51">
        <v>1.837110443E9</v>
      </c>
      <c r="C137" s="71" t="s">
        <v>75</v>
      </c>
      <c r="D137" s="64">
        <v>83.0</v>
      </c>
      <c r="E137" s="64">
        <v>72.0</v>
      </c>
      <c r="F137" s="64">
        <v>89.0</v>
      </c>
      <c r="G137" s="64">
        <v>79.0</v>
      </c>
      <c r="H137" s="64"/>
      <c r="I137" s="64">
        <v>88.0</v>
      </c>
      <c r="J137" s="64">
        <v>89.0</v>
      </c>
      <c r="K137" s="64">
        <v>82.0</v>
      </c>
      <c r="L137" s="64">
        <v>88.0</v>
      </c>
      <c r="M137" s="102">
        <f>SUM(D137:L137)</f>
        <v>670.0</v>
      </c>
    </row>
    <row r="138" spans="8:8" ht="25.5">
      <c r="A138" s="53">
        <v>21.0</v>
      </c>
      <c r="B138" s="69">
        <v>1.837110444E9</v>
      </c>
      <c r="C138" s="71" t="s">
        <v>110</v>
      </c>
      <c r="D138" s="64">
        <v>81.0</v>
      </c>
      <c r="E138" s="64">
        <v>83.0</v>
      </c>
      <c r="F138" s="64">
        <v>89.0</v>
      </c>
      <c r="G138" s="64">
        <v>84.0</v>
      </c>
      <c r="H138" s="64"/>
      <c r="I138" s="64">
        <v>77.0</v>
      </c>
      <c r="J138" s="64">
        <v>90.0</v>
      </c>
      <c r="K138" s="64">
        <v>81.0</v>
      </c>
      <c r="L138" s="64">
        <v>86.0</v>
      </c>
      <c r="M138" s="102">
        <f>SUM(D138:L138)</f>
        <v>671.0</v>
      </c>
    </row>
    <row r="139" spans="8:8" ht="25.5">
      <c r="A139" s="53">
        <v>22.0</v>
      </c>
      <c r="B139" s="51">
        <v>1.837110445E9</v>
      </c>
      <c r="C139" s="71" t="s">
        <v>106</v>
      </c>
      <c r="D139" s="64">
        <v>82.0</v>
      </c>
      <c r="E139" s="64">
        <v>90.0</v>
      </c>
      <c r="F139" s="64">
        <v>87.0</v>
      </c>
      <c r="G139" s="64">
        <v>81.0</v>
      </c>
      <c r="H139" s="64"/>
      <c r="I139" s="64">
        <v>90.0</v>
      </c>
      <c r="J139" s="64">
        <v>88.0</v>
      </c>
      <c r="K139" s="64">
        <v>79.0</v>
      </c>
      <c r="L139" s="64">
        <v>80.0</v>
      </c>
      <c r="M139" s="102">
        <f>SUM(D139:L139)</f>
        <v>677.0</v>
      </c>
    </row>
    <row r="140" spans="8:8" ht="25.5">
      <c r="A140" s="53">
        <v>23.0</v>
      </c>
      <c r="B140" s="51">
        <v>1.837130223E9</v>
      </c>
      <c r="C140" s="71" t="s">
        <v>130</v>
      </c>
      <c r="D140" s="64">
        <v>80.0</v>
      </c>
      <c r="E140" s="64">
        <v>83.0</v>
      </c>
      <c r="F140" s="64">
        <v>73.0</v>
      </c>
      <c r="G140" s="64">
        <v>77.0</v>
      </c>
      <c r="H140" s="64">
        <v>80.0</v>
      </c>
      <c r="I140" s="64">
        <v>76.0</v>
      </c>
      <c r="J140" s="64">
        <v>89.0</v>
      </c>
      <c r="K140" s="64">
        <v>79.0</v>
      </c>
      <c r="L140" s="64"/>
      <c r="M140" s="102">
        <f>SUM(D140:L140)</f>
        <v>637.0</v>
      </c>
    </row>
    <row r="143" spans="8:8" ht="56.25">
      <c r="A143" s="50" t="s">
        <v>148</v>
      </c>
      <c r="B143" s="50"/>
      <c r="C143" s="50"/>
      <c r="D143" s="77" t="s">
        <v>176</v>
      </c>
      <c r="E143" s="77" t="s">
        <v>177</v>
      </c>
      <c r="F143" s="77" t="s">
        <v>193</v>
      </c>
      <c r="G143" s="77" t="s">
        <v>179</v>
      </c>
      <c r="H143" s="77" t="s">
        <v>180</v>
      </c>
      <c r="I143" s="77" t="s">
        <v>181</v>
      </c>
      <c r="J143" s="77" t="s">
        <v>182</v>
      </c>
      <c r="K143" s="77" t="s">
        <v>194</v>
      </c>
      <c r="L143" s="77" t="s">
        <v>184</v>
      </c>
    </row>
    <row r="144" spans="8:8" ht="23.25">
      <c r="A144" s="99"/>
      <c r="B144" s="99"/>
      <c r="C144" s="99"/>
      <c r="D144" s="100" t="s">
        <v>195</v>
      </c>
      <c r="E144" s="100" t="s">
        <v>195</v>
      </c>
      <c r="F144" s="100" t="s">
        <v>196</v>
      </c>
      <c r="G144" s="100" t="s">
        <v>196</v>
      </c>
      <c r="H144" s="100" t="s">
        <v>197</v>
      </c>
      <c r="I144" s="100" t="s">
        <v>198</v>
      </c>
      <c r="J144" s="100" t="s">
        <v>199</v>
      </c>
      <c r="K144" s="100" t="s">
        <v>199</v>
      </c>
      <c r="L144" s="100" t="s">
        <v>195</v>
      </c>
    </row>
    <row r="145" spans="8:8" ht="25.5">
      <c r="A145" s="107">
        <v>1.0</v>
      </c>
      <c r="B145" s="107">
        <v>1.837110409E9</v>
      </c>
      <c r="C145" s="107" t="s">
        <v>101</v>
      </c>
      <c r="D145" s="108">
        <v>75.0</v>
      </c>
      <c r="E145" s="108">
        <v>62.0</v>
      </c>
      <c r="F145" s="108">
        <v>67.0</v>
      </c>
      <c r="G145" s="108"/>
      <c r="H145" s="108">
        <v>88.0</v>
      </c>
      <c r="I145" s="108">
        <v>81.0</v>
      </c>
      <c r="J145" s="108">
        <v>81.0</v>
      </c>
      <c r="K145" s="108">
        <v>65.0</v>
      </c>
      <c r="L145" s="108">
        <v>77.0</v>
      </c>
      <c r="M145" s="102">
        <f>SUM(D145:L145)</f>
        <v>596.0</v>
      </c>
    </row>
    <row r="146" spans="8:8" ht="25.5">
      <c r="A146" s="107">
        <v>2.0</v>
      </c>
      <c r="B146" s="107">
        <v>1.83711041E9</v>
      </c>
      <c r="C146" s="107" t="s">
        <v>103</v>
      </c>
      <c r="D146" s="108">
        <v>88.0</v>
      </c>
      <c r="E146" s="108">
        <v>63.0</v>
      </c>
      <c r="F146" s="108">
        <v>90.0</v>
      </c>
      <c r="G146" s="108"/>
      <c r="H146" s="108">
        <v>76.0</v>
      </c>
      <c r="I146" s="108">
        <v>75.0</v>
      </c>
      <c r="J146" s="108">
        <v>85.0</v>
      </c>
      <c r="K146" s="108">
        <v>91.0</v>
      </c>
      <c r="L146" s="108">
        <v>76.0</v>
      </c>
      <c r="M146" s="102">
        <f>SUM(D146:L146)</f>
        <v>644.0</v>
      </c>
    </row>
    <row r="147" spans="8:8" ht="25.5">
      <c r="A147" s="107">
        <v>3.0</v>
      </c>
      <c r="B147" s="107">
        <v>1.837110412E9</v>
      </c>
      <c r="C147" s="107" t="s">
        <v>94</v>
      </c>
      <c r="D147" s="108">
        <v>86.0</v>
      </c>
      <c r="E147" s="108">
        <v>74.0</v>
      </c>
      <c r="F147" s="108">
        <v>94.0</v>
      </c>
      <c r="G147" s="108"/>
      <c r="H147" s="108">
        <v>85.0</v>
      </c>
      <c r="I147" s="108">
        <v>79.0</v>
      </c>
      <c r="J147" s="108">
        <v>81.0</v>
      </c>
      <c r="K147" s="108">
        <v>83.0</v>
      </c>
      <c r="L147" s="108">
        <v>82.0</v>
      </c>
      <c r="M147" s="102">
        <f>SUM(D147:L147)</f>
        <v>664.0</v>
      </c>
    </row>
    <row r="148" spans="8:8" ht="25.5">
      <c r="A148" s="107">
        <v>4.0</v>
      </c>
      <c r="B148" s="107">
        <v>1.837110413E9</v>
      </c>
      <c r="C148" s="107" t="s">
        <v>50</v>
      </c>
      <c r="D148" s="108">
        <v>82.0</v>
      </c>
      <c r="E148" s="108">
        <v>70.0</v>
      </c>
      <c r="F148" s="108">
        <v>92.0</v>
      </c>
      <c r="G148" s="108"/>
      <c r="H148" s="108">
        <v>78.0</v>
      </c>
      <c r="I148" s="108">
        <v>80.0</v>
      </c>
      <c r="J148" s="108">
        <v>89.0</v>
      </c>
      <c r="K148" s="108">
        <v>87.0</v>
      </c>
      <c r="L148" s="108">
        <v>80.0</v>
      </c>
      <c r="M148" s="102">
        <f>SUM(D148:L148)</f>
        <v>658.0</v>
      </c>
    </row>
    <row r="149" spans="8:8" ht="25.5">
      <c r="A149" s="107">
        <v>5.0</v>
      </c>
      <c r="B149" s="107">
        <v>1.837110414E9</v>
      </c>
      <c r="C149" s="107" t="s">
        <v>102</v>
      </c>
      <c r="D149" s="108">
        <v>80.0</v>
      </c>
      <c r="E149" s="108">
        <v>71.0</v>
      </c>
      <c r="F149" s="108">
        <v>74.0</v>
      </c>
      <c r="G149" s="108"/>
      <c r="H149" s="108">
        <v>85.0</v>
      </c>
      <c r="I149" s="108">
        <v>83.0</v>
      </c>
      <c r="J149" s="108">
        <v>91.0</v>
      </c>
      <c r="K149" s="108">
        <v>77.0</v>
      </c>
      <c r="L149" s="108">
        <v>74.0</v>
      </c>
      <c r="M149" s="102">
        <f>SUM(D149:L149)</f>
        <v>635.0</v>
      </c>
    </row>
    <row r="150" spans="8:8" ht="25.5">
      <c r="A150" s="107">
        <v>6.0</v>
      </c>
      <c r="B150" s="107">
        <v>1.837110423E9</v>
      </c>
      <c r="C150" s="107" t="s">
        <v>92</v>
      </c>
      <c r="D150" s="108">
        <v>86.0</v>
      </c>
      <c r="E150" s="108">
        <v>68.0</v>
      </c>
      <c r="F150" s="108">
        <v>88.0</v>
      </c>
      <c r="G150" s="108"/>
      <c r="H150" s="108">
        <v>84.0</v>
      </c>
      <c r="I150" s="108">
        <v>82.0</v>
      </c>
      <c r="J150" s="108">
        <v>79.0</v>
      </c>
      <c r="K150" s="108">
        <v>75.0</v>
      </c>
      <c r="L150" s="108">
        <v>77.0</v>
      </c>
      <c r="M150" s="102">
        <f>SUM(D150:L150)</f>
        <v>639.0</v>
      </c>
    </row>
    <row r="151" spans="8:8" ht="25.5">
      <c r="A151" s="107">
        <v>7.0</v>
      </c>
      <c r="B151" s="107">
        <v>1.837110425E9</v>
      </c>
      <c r="C151" s="107" t="s">
        <v>124</v>
      </c>
      <c r="D151" s="108">
        <v>85.0</v>
      </c>
      <c r="E151" s="108">
        <v>63.0</v>
      </c>
      <c r="F151" s="108">
        <v>88.0</v>
      </c>
      <c r="G151" s="108"/>
      <c r="H151" s="108">
        <v>82.0</v>
      </c>
      <c r="I151" s="108">
        <v>68.0</v>
      </c>
      <c r="J151" s="108">
        <v>92.0</v>
      </c>
      <c r="K151" s="108">
        <v>78.0</v>
      </c>
      <c r="L151" s="108">
        <v>75.0</v>
      </c>
      <c r="M151" s="102">
        <f>SUM(D151:L151)</f>
        <v>631.0</v>
      </c>
    </row>
    <row r="152" spans="8:8" ht="25.5">
      <c r="A152" s="107">
        <v>8.0</v>
      </c>
      <c r="B152" s="107">
        <v>1.837110427E9</v>
      </c>
      <c r="C152" s="107" t="s">
        <v>87</v>
      </c>
      <c r="D152" s="108">
        <v>85.0</v>
      </c>
      <c r="E152" s="108">
        <v>73.0</v>
      </c>
      <c r="F152" s="108">
        <v>88.0</v>
      </c>
      <c r="G152" s="108"/>
      <c r="H152" s="108">
        <v>81.0</v>
      </c>
      <c r="I152" s="108">
        <v>76.0</v>
      </c>
      <c r="J152" s="108">
        <v>96.0</v>
      </c>
      <c r="K152" s="108">
        <v>77.0</v>
      </c>
      <c r="L152" s="108">
        <v>77.0</v>
      </c>
      <c r="M152" s="102">
        <f>SUM(D152:L152)</f>
        <v>653.0</v>
      </c>
    </row>
  </sheetData>
  <mergeCells count="14">
    <mergeCell ref="C1:U1"/>
    <mergeCell ref="A1:A3"/>
    <mergeCell ref="B1:B3"/>
    <mergeCell ref="BD3:BF4"/>
    <mergeCell ref="AV3:BB4"/>
    <mergeCell ref="BG3:BJ4"/>
    <mergeCell ref="C2:I2"/>
    <mergeCell ref="J2:U2"/>
    <mergeCell ref="A51:C51"/>
    <mergeCell ref="A75:C75"/>
    <mergeCell ref="A90:C90"/>
    <mergeCell ref="A100:C100"/>
    <mergeCell ref="A116:C116"/>
    <mergeCell ref="A143:C143"/>
  </mergeCells>
  <pageMargins left="0.75" right="0.75" top="1.0" bottom="1.0" header="0.5" footer="0.5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李佳伟</dc:creator>
  <cp:lastModifiedBy>WPS_1528120567</cp:lastModifiedBy>
  <dcterms:created xsi:type="dcterms:W3CDTF">2022-03-14T19:12:00Z</dcterms:created>
  <dcterms:modified xsi:type="dcterms:W3CDTF">2022-03-17T02:10:03Z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EA2B12067F014B329BF038DEC951B208</vt:lpwstr>
  </property>
  <property fmtid="{D5CDD505-2E9C-101B-9397-08002B2CF9AE}" pid="3" name="KSOProductBuildVer">
    <vt:lpwstr>2052-11.1.0.11194</vt:lpwstr>
  </property>
</Properties>
</file>