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<sst xmlns="http://schemas.openxmlformats.org/spreadsheetml/2006/main" count="542" uniqueCount="303">
  <si>
    <t>序号</t>
  </si>
  <si>
    <t>姓名</t>
  </si>
  <si>
    <t>班级名称</t>
  </si>
  <si>
    <t>王盼盼</t>
  </si>
  <si>
    <t>护理1501Z</t>
  </si>
  <si>
    <t>李爽</t>
  </si>
  <si>
    <t>护理1502Z</t>
  </si>
  <si>
    <t>李莹莹</t>
  </si>
  <si>
    <t>杨登宇</t>
  </si>
  <si>
    <t>张悦</t>
  </si>
  <si>
    <t>管荣荣</t>
  </si>
  <si>
    <t>护理1503Z</t>
  </si>
  <si>
    <t>郭静</t>
  </si>
  <si>
    <t>罗稳</t>
  </si>
  <si>
    <t>王彬彬</t>
  </si>
  <si>
    <t>李冰</t>
  </si>
  <si>
    <t>护理1504Z</t>
  </si>
  <si>
    <t>王呈呈</t>
  </si>
  <si>
    <t>袁仅仅</t>
  </si>
  <si>
    <t>张明亚</t>
  </si>
  <si>
    <t>付文丽</t>
  </si>
  <si>
    <t>护理1505Z</t>
  </si>
  <si>
    <t>孙俊杰</t>
  </si>
  <si>
    <t>杨磊飞</t>
  </si>
  <si>
    <t>赵淑雅</t>
  </si>
  <si>
    <t>周秀秀</t>
  </si>
  <si>
    <t>方佳倩</t>
  </si>
  <si>
    <t>护理1506Z</t>
  </si>
  <si>
    <t>姜怡冰</t>
  </si>
  <si>
    <t>雷舒岩</t>
  </si>
  <si>
    <t>李娜</t>
  </si>
  <si>
    <t>宋月</t>
  </si>
  <si>
    <t>周艳丽</t>
  </si>
  <si>
    <t>董玉辉</t>
  </si>
  <si>
    <t>护理1507Z</t>
  </si>
  <si>
    <t>胡正强</t>
  </si>
  <si>
    <t>李书</t>
  </si>
  <si>
    <t>王会方</t>
  </si>
  <si>
    <t>臧婷婷</t>
  </si>
  <si>
    <t>贾雨帆</t>
  </si>
  <si>
    <t>护理1508Z</t>
  </si>
  <si>
    <t>吕品</t>
  </si>
  <si>
    <t>周俊</t>
  </si>
  <si>
    <t>黄雅曼</t>
  </si>
  <si>
    <t>护理1509Z</t>
  </si>
  <si>
    <t>芦雅</t>
  </si>
  <si>
    <t>杨秋丽</t>
  </si>
  <si>
    <t>詹欢欢</t>
  </si>
  <si>
    <t>姜梦阳</t>
  </si>
  <si>
    <t>护理1510Z</t>
  </si>
  <si>
    <t>李佳钦</t>
  </si>
  <si>
    <t>李晓文</t>
  </si>
  <si>
    <t>马畅</t>
  </si>
  <si>
    <t>孟丽君</t>
  </si>
  <si>
    <t>宋婷婷</t>
  </si>
  <si>
    <t>谢洁仪</t>
  </si>
  <si>
    <t>罗飞宇</t>
  </si>
  <si>
    <t>护理1601Z</t>
  </si>
  <si>
    <t>任晶晶</t>
  </si>
  <si>
    <t>宋梦婷</t>
  </si>
  <si>
    <t>王珂</t>
  </si>
  <si>
    <t>王新茹</t>
  </si>
  <si>
    <t>王艺慧</t>
  </si>
  <si>
    <t>杨玉莹</t>
  </si>
  <si>
    <t>张秋生</t>
  </si>
  <si>
    <t>赵腾腾</t>
  </si>
  <si>
    <t>周岩岩</t>
  </si>
  <si>
    <t>陈胜楠</t>
  </si>
  <si>
    <t>护理1602Z</t>
  </si>
  <si>
    <t>丁雪超</t>
  </si>
  <si>
    <t>冯婧</t>
  </si>
  <si>
    <t>高朋飞</t>
  </si>
  <si>
    <t>韩亚娟</t>
  </si>
  <si>
    <t>姜素云</t>
  </si>
  <si>
    <t>刘会会</t>
  </si>
  <si>
    <t>柳晶</t>
  </si>
  <si>
    <t>田冲冲</t>
  </si>
  <si>
    <t>王妍</t>
  </si>
  <si>
    <t>袁嫄</t>
  </si>
  <si>
    <t>张芳莉</t>
  </si>
  <si>
    <t>张前影</t>
  </si>
  <si>
    <t>张志杰</t>
  </si>
  <si>
    <t>赵雨婷</t>
  </si>
  <si>
    <t>曹岳雨</t>
  </si>
  <si>
    <t>护理1603Z</t>
  </si>
  <si>
    <t>崔晶晶</t>
  </si>
  <si>
    <t>付青青</t>
  </si>
  <si>
    <t>何春花</t>
  </si>
  <si>
    <t>金鑫银</t>
  </si>
  <si>
    <t>李妹群</t>
  </si>
  <si>
    <t>刘亚恒</t>
  </si>
  <si>
    <t>吕鸿娜</t>
  </si>
  <si>
    <t>唐晓娟</t>
  </si>
  <si>
    <t>汪丹</t>
  </si>
  <si>
    <t>徐思琦</t>
  </si>
  <si>
    <t>袁悦悦</t>
  </si>
  <si>
    <t>常颖瑞</t>
  </si>
  <si>
    <t>护理1604Z</t>
  </si>
  <si>
    <t>董文杰</t>
  </si>
  <si>
    <t>窦赟赟</t>
  </si>
  <si>
    <t>胡纯洁</t>
  </si>
  <si>
    <t>李亚娟</t>
  </si>
  <si>
    <t>刘梦雅</t>
  </si>
  <si>
    <t>马雪蕊</t>
  </si>
  <si>
    <t>唐琼希</t>
  </si>
  <si>
    <t>韦寒莹</t>
  </si>
  <si>
    <t>魏云鹏</t>
  </si>
  <si>
    <t>许文杰</t>
  </si>
  <si>
    <t>郑梦茹</t>
  </si>
  <si>
    <t>周洋帆</t>
  </si>
  <si>
    <t>陈春霞</t>
  </si>
  <si>
    <t>护理1605Z</t>
  </si>
  <si>
    <t>陈文凯</t>
  </si>
  <si>
    <t>段凤翔</t>
  </si>
  <si>
    <t>龚蕊蕊</t>
  </si>
  <si>
    <t>巩一帆</t>
  </si>
  <si>
    <t>郭腾飞</t>
  </si>
  <si>
    <t>胡莉莉</t>
  </si>
  <si>
    <t>李槟</t>
  </si>
  <si>
    <t>刘孟彩</t>
  </si>
  <si>
    <t>路珍惜</t>
  </si>
  <si>
    <t>罗凯莉</t>
  </si>
  <si>
    <t>沈家平</t>
  </si>
  <si>
    <t>吴娟</t>
  </si>
  <si>
    <t>徐淑雨</t>
  </si>
  <si>
    <t>臧艺</t>
  </si>
  <si>
    <t>张苗</t>
  </si>
  <si>
    <t>张宵</t>
  </si>
  <si>
    <t>张秀阳</t>
  </si>
  <si>
    <t>程晨</t>
  </si>
  <si>
    <t>护理1606Z</t>
  </si>
  <si>
    <t>符慧英</t>
  </si>
  <si>
    <t>蒋瑞</t>
  </si>
  <si>
    <t>雷中炎</t>
  </si>
  <si>
    <t>邱东亮</t>
  </si>
  <si>
    <t>唐姣姣</t>
  </si>
  <si>
    <t>王雨露</t>
  </si>
  <si>
    <t>文生福</t>
  </si>
  <si>
    <t>杨利</t>
  </si>
  <si>
    <t>郑奇娜</t>
  </si>
  <si>
    <t>周文</t>
  </si>
  <si>
    <t>陈旭</t>
  </si>
  <si>
    <t>护理1607Z</t>
  </si>
  <si>
    <t>丁润</t>
  </si>
  <si>
    <t>盖如琪</t>
  </si>
  <si>
    <t>黄洛莹</t>
  </si>
  <si>
    <t>李宇帆</t>
  </si>
  <si>
    <t>茹小梅</t>
  </si>
  <si>
    <t>商晓晓</t>
  </si>
  <si>
    <t>徐影珂</t>
  </si>
  <si>
    <t>姚嘉莉</t>
  </si>
  <si>
    <t>赵福秀</t>
  </si>
  <si>
    <t>赵罡</t>
  </si>
  <si>
    <t>柴小霞</t>
  </si>
  <si>
    <t>护理1608Z</t>
  </si>
  <si>
    <t>陈雯雯</t>
  </si>
  <si>
    <t>郭玉平</t>
  </si>
  <si>
    <t>霍婷</t>
  </si>
  <si>
    <t>李云田</t>
  </si>
  <si>
    <t>彭帮俊</t>
  </si>
  <si>
    <t>万元</t>
  </si>
  <si>
    <t>张利红</t>
  </si>
  <si>
    <t>张霞霞</t>
  </si>
  <si>
    <t>周冬梅</t>
  </si>
  <si>
    <t>程文锦</t>
  </si>
  <si>
    <t>护理1609Z</t>
  </si>
  <si>
    <t>段晓欣</t>
  </si>
  <si>
    <t>李赓</t>
  </si>
  <si>
    <t>刘树青</t>
  </si>
  <si>
    <t>乔文杰</t>
  </si>
  <si>
    <t>苏丹丹</t>
  </si>
  <si>
    <t>王娟丽</t>
  </si>
  <si>
    <t>王苗苗</t>
  </si>
  <si>
    <t>吴瑜</t>
  </si>
  <si>
    <t>肖苏昕</t>
  </si>
  <si>
    <t>张换营</t>
  </si>
  <si>
    <t>张钰莹</t>
  </si>
  <si>
    <t>赵如月</t>
  </si>
  <si>
    <t>关倩雯</t>
  </si>
  <si>
    <t>护理1610Z</t>
  </si>
  <si>
    <t>韩诺亚</t>
  </si>
  <si>
    <t>马翠花</t>
  </si>
  <si>
    <t>孟含</t>
  </si>
  <si>
    <t>祁得青</t>
  </si>
  <si>
    <t>王鸿翔</t>
  </si>
  <si>
    <t>吴佳</t>
  </si>
  <si>
    <t>谢卓越</t>
  </si>
  <si>
    <t>杨慧玲</t>
  </si>
  <si>
    <t>张亚龙</t>
  </si>
  <si>
    <t>赵艳</t>
  </si>
  <si>
    <t>程星星</t>
  </si>
  <si>
    <t>护理1701Z</t>
  </si>
  <si>
    <t>丁月月</t>
  </si>
  <si>
    <t>段家利</t>
  </si>
  <si>
    <t>冯苗苗</t>
  </si>
  <si>
    <t>冯宁雅</t>
  </si>
  <si>
    <t>寇羽茜</t>
  </si>
  <si>
    <t>时新静</t>
  </si>
  <si>
    <t>孙萌</t>
  </si>
  <si>
    <t>田震</t>
  </si>
  <si>
    <t>于文辉</t>
  </si>
  <si>
    <t>岳慧冰</t>
  </si>
  <si>
    <t>张怀秀</t>
  </si>
  <si>
    <t>张巧玲</t>
  </si>
  <si>
    <t>张荣娣</t>
  </si>
  <si>
    <t>董鸿羽</t>
  </si>
  <si>
    <t>护理1702Z</t>
  </si>
  <si>
    <t>姜可可</t>
  </si>
  <si>
    <t>李子丹</t>
  </si>
  <si>
    <t>刘悦</t>
  </si>
  <si>
    <t>戚海苹</t>
  </si>
  <si>
    <t>秦晗笑</t>
  </si>
  <si>
    <t>王家正</t>
  </si>
  <si>
    <t>王雨涵</t>
  </si>
  <si>
    <t>谢艺文</t>
  </si>
  <si>
    <t>张晨</t>
  </si>
  <si>
    <t>张璐</t>
  </si>
  <si>
    <t>陈颖</t>
  </si>
  <si>
    <t>护理1703Z</t>
  </si>
  <si>
    <t>贺山珀</t>
  </si>
  <si>
    <t>李东晴</t>
  </si>
  <si>
    <t>李华转</t>
  </si>
  <si>
    <t>李赛</t>
  </si>
  <si>
    <t>吕函琳</t>
  </si>
  <si>
    <t>孙彩</t>
  </si>
  <si>
    <t>张珂珂</t>
  </si>
  <si>
    <t>张志霞</t>
  </si>
  <si>
    <t>周盼盼</t>
  </si>
  <si>
    <t>陈秀青</t>
  </si>
  <si>
    <t>护理1704Z</t>
  </si>
  <si>
    <t>池文玉</t>
  </si>
  <si>
    <t>冯洋</t>
  </si>
  <si>
    <t>高巧芳</t>
  </si>
  <si>
    <t>李莎莎</t>
  </si>
  <si>
    <t>孙露洋</t>
  </si>
  <si>
    <t>王春雨</t>
  </si>
  <si>
    <t>王逢祥</t>
  </si>
  <si>
    <t>伍冉冉</t>
  </si>
  <si>
    <t>张梦圆</t>
  </si>
  <si>
    <t>胡爽</t>
  </si>
  <si>
    <t>护理1705Z</t>
  </si>
  <si>
    <t>李菲菲</t>
  </si>
  <si>
    <t>刘梦欢</t>
  </si>
  <si>
    <t>刘蕊丹</t>
  </si>
  <si>
    <t>刘肖肖</t>
  </si>
  <si>
    <t>申璐璐</t>
  </si>
  <si>
    <t>张玉锦</t>
  </si>
  <si>
    <t>赵家梁</t>
  </si>
  <si>
    <t>周倩</t>
  </si>
  <si>
    <t>柴艳绘</t>
  </si>
  <si>
    <t>护理1706Z</t>
  </si>
  <si>
    <t>陈俐君</t>
  </si>
  <si>
    <t>高莉</t>
  </si>
  <si>
    <t>黄丰元</t>
  </si>
  <si>
    <t>马茹梦</t>
  </si>
  <si>
    <t>沈晓晓</t>
  </si>
  <si>
    <t>宋佳文</t>
  </si>
  <si>
    <t>苏杰</t>
  </si>
  <si>
    <t>袁敏</t>
  </si>
  <si>
    <t>鲍蒙蒙</t>
  </si>
  <si>
    <t>护理1707Z</t>
  </si>
  <si>
    <t>胡梦祎</t>
  </si>
  <si>
    <t>刘宇佳</t>
  </si>
  <si>
    <t>孙笑笑</t>
  </si>
  <si>
    <t>王艺晗</t>
  </si>
  <si>
    <t>闫宁迪</t>
  </si>
  <si>
    <t>易晓红</t>
  </si>
  <si>
    <t>张莹莹</t>
  </si>
  <si>
    <t>赵旭坤</t>
  </si>
  <si>
    <t>赵雅嵌</t>
  </si>
  <si>
    <t>高雨晴</t>
  </si>
  <si>
    <t>护理1708Z</t>
  </si>
  <si>
    <t>郭少奇</t>
  </si>
  <si>
    <t>李鸿基</t>
  </si>
  <si>
    <t>刘岩</t>
  </si>
  <si>
    <t>潘新月</t>
  </si>
  <si>
    <t>秦雨方</t>
  </si>
  <si>
    <t>王欢欢</t>
  </si>
  <si>
    <t>张梦云</t>
  </si>
  <si>
    <t>赵玲</t>
  </si>
  <si>
    <t>陈梦梦</t>
  </si>
  <si>
    <t>护理1709Z</t>
  </si>
  <si>
    <t>陈素丽</t>
  </si>
  <si>
    <t>陈雅瑞</t>
  </si>
  <si>
    <t>耿丽丹</t>
  </si>
  <si>
    <t>韩亚珍</t>
  </si>
  <si>
    <t>黄平丹</t>
  </si>
  <si>
    <t>刘得良</t>
  </si>
  <si>
    <t>刘金阳</t>
  </si>
  <si>
    <t>沈凤玲</t>
  </si>
  <si>
    <t>王富源</t>
  </si>
  <si>
    <t>黄佳琪</t>
  </si>
  <si>
    <t>护理1710Z</t>
  </si>
  <si>
    <t>教建航</t>
  </si>
  <si>
    <t>刘瞳</t>
  </si>
  <si>
    <t>马聪</t>
  </si>
  <si>
    <t>秦媛媛</t>
  </si>
  <si>
    <t>苑乐乐</t>
  </si>
  <si>
    <t>张丽霞</t>
  </si>
  <si>
    <t>张宁宁</t>
  </si>
  <si>
    <t>赵亚龙</t>
  </si>
  <si>
    <t>马文娟</t>
  </si>
  <si>
    <t>国家助学金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</si>
</sst>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6">
    <font>
      <sz val="11"/>
      <color indexed="8"/>
      <name val="宋体"/>
      <family val="0"/>
    </font>
    <font>
      <sz val="18"/>
      <color indexed="8"/>
      <name val="仿宋_GB2312"/>
      <family val="3"/>
    </font>
    <font>
      <b/>
      <sz val="10"/>
      <color indexed="8"/>
      <name val="宋体"/>
      <family val="0"/>
    </font>
    <font>
      <sz val="10"/>
      <color indexed="8"/>
      <name val="仿宋_GB2312"/>
      <family val="3"/>
    </font>
    <font>
      <sz val="18"/>
      <color indexed="8"/>
      <name val="黑体"/>
      <family val="3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8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8" fillId="17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9" fillId="22" borderId="0" applyNumberFormat="0" applyBorder="0" applyAlignment="0" applyProtection="0"/>
    <xf numFmtId="0" fontId="17" fillId="16" borderId="8" applyNumberFormat="0" applyAlignment="0" applyProtection="0"/>
    <xf numFmtId="0" fontId="9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1"/>
  <sheetViews>
    <sheetView tabSelected="1" zoomScalePageLayoutView="0" workbookViewId="0" topLeftCell="A1">
      <selection activeCell="F9" sqref="F9"/>
    </sheetView>
  </sheetViews>
  <sheetFormatPr defaultColWidth="9.00390625" defaultRowHeight="15.75" customHeight="1"/>
  <cols>
    <col min="1" max="1" width="6.875" style="3" customWidth="1"/>
    <col min="2" max="2" width="11.125" style="3" customWidth="1"/>
    <col min="3" max="3" width="22.25390625" style="4" customWidth="1"/>
    <col min="4" max="211" width="9.00390625" style="4" customWidth="1"/>
  </cols>
  <sheetData>
    <row r="1" spans="1:3" s="1" customFormat="1" ht="30.75" customHeight="1">
      <c r="A1" s="9" t="s">
        <v>302</v>
      </c>
      <c r="B1" s="9"/>
      <c r="C1" s="9"/>
    </row>
    <row r="2" spans="1:3" s="2" customFormat="1" ht="24.75" customHeight="1">
      <c r="A2" s="5" t="s">
        <v>0</v>
      </c>
      <c r="B2" s="6" t="s">
        <v>1</v>
      </c>
      <c r="C2" s="5" t="s">
        <v>2</v>
      </c>
    </row>
    <row r="3" spans="1:3" s="8" customFormat="1" ht="12.75" customHeight="1">
      <c r="A3" s="7">
        <f>1</f>
        <v>1</v>
      </c>
      <c r="B3" s="7" t="s">
        <v>3</v>
      </c>
      <c r="C3" s="7" t="s">
        <v>4</v>
      </c>
    </row>
    <row r="4" spans="1:3" s="8" customFormat="1" ht="12.75" customHeight="1">
      <c r="A4" s="7">
        <f>2</f>
        <v>2</v>
      </c>
      <c r="B4" s="7" t="s">
        <v>5</v>
      </c>
      <c r="C4" s="7" t="s">
        <v>6</v>
      </c>
    </row>
    <row r="5" spans="1:3" s="8" customFormat="1" ht="12.75" customHeight="1">
      <c r="A5" s="7">
        <f>3</f>
        <v>3</v>
      </c>
      <c r="B5" s="7" t="s">
        <v>7</v>
      </c>
      <c r="C5" s="7" t="s">
        <v>6</v>
      </c>
    </row>
    <row r="6" spans="1:3" s="8" customFormat="1" ht="12.75" customHeight="1">
      <c r="A6" s="7">
        <f>4</f>
        <v>4</v>
      </c>
      <c r="B6" s="7" t="s">
        <v>8</v>
      </c>
      <c r="C6" s="7" t="s">
        <v>6</v>
      </c>
    </row>
    <row r="7" spans="1:3" s="8" customFormat="1" ht="12.75" customHeight="1">
      <c r="A7" s="7">
        <f>5</f>
        <v>5</v>
      </c>
      <c r="B7" s="7" t="s">
        <v>9</v>
      </c>
      <c r="C7" s="7" t="s">
        <v>6</v>
      </c>
    </row>
    <row r="8" spans="1:3" s="8" customFormat="1" ht="12.75" customHeight="1">
      <c r="A8" s="7">
        <f>6</f>
        <v>6</v>
      </c>
      <c r="B8" s="7" t="s">
        <v>10</v>
      </c>
      <c r="C8" s="7" t="s">
        <v>11</v>
      </c>
    </row>
    <row r="9" spans="1:3" s="8" customFormat="1" ht="12.75" customHeight="1">
      <c r="A9" s="7">
        <f>7</f>
        <v>7</v>
      </c>
      <c r="B9" s="7" t="s">
        <v>12</v>
      </c>
      <c r="C9" s="7" t="s">
        <v>11</v>
      </c>
    </row>
    <row r="10" spans="1:3" s="8" customFormat="1" ht="12.75" customHeight="1">
      <c r="A10" s="7">
        <f>8</f>
        <v>8</v>
      </c>
      <c r="B10" s="7" t="s">
        <v>13</v>
      </c>
      <c r="C10" s="7" t="s">
        <v>11</v>
      </c>
    </row>
    <row r="11" spans="1:3" s="8" customFormat="1" ht="12.75" customHeight="1">
      <c r="A11" s="7">
        <f>9</f>
        <v>9</v>
      </c>
      <c r="B11" s="7" t="s">
        <v>14</v>
      </c>
      <c r="C11" s="7" t="s">
        <v>11</v>
      </c>
    </row>
    <row r="12" spans="1:3" s="8" customFormat="1" ht="12.75" customHeight="1">
      <c r="A12" s="7">
        <f>10</f>
        <v>10</v>
      </c>
      <c r="B12" s="7" t="s">
        <v>15</v>
      </c>
      <c r="C12" s="7" t="s">
        <v>16</v>
      </c>
    </row>
    <row r="13" spans="1:3" s="8" customFormat="1" ht="12.75" customHeight="1">
      <c r="A13" s="7">
        <f>11</f>
        <v>11</v>
      </c>
      <c r="B13" s="7" t="s">
        <v>17</v>
      </c>
      <c r="C13" s="7" t="s">
        <v>16</v>
      </c>
    </row>
    <row r="14" spans="1:3" s="8" customFormat="1" ht="12.75" customHeight="1">
      <c r="A14" s="7">
        <f>12</f>
        <v>12</v>
      </c>
      <c r="B14" s="7" t="s">
        <v>18</v>
      </c>
      <c r="C14" s="7" t="s">
        <v>16</v>
      </c>
    </row>
    <row r="15" spans="1:3" s="8" customFormat="1" ht="12.75" customHeight="1">
      <c r="A15" s="7">
        <f>13</f>
        <v>13</v>
      </c>
      <c r="B15" s="7" t="s">
        <v>19</v>
      </c>
      <c r="C15" s="7" t="s">
        <v>16</v>
      </c>
    </row>
    <row r="16" spans="1:3" s="8" customFormat="1" ht="12.75" customHeight="1">
      <c r="A16" s="7">
        <f>14</f>
        <v>14</v>
      </c>
      <c r="B16" s="7" t="s">
        <v>20</v>
      </c>
      <c r="C16" s="7" t="s">
        <v>21</v>
      </c>
    </row>
    <row r="17" spans="1:3" s="8" customFormat="1" ht="12.75" customHeight="1">
      <c r="A17" s="7">
        <f>15</f>
        <v>15</v>
      </c>
      <c r="B17" s="7" t="s">
        <v>22</v>
      </c>
      <c r="C17" s="7" t="s">
        <v>21</v>
      </c>
    </row>
    <row r="18" spans="1:3" s="8" customFormat="1" ht="12.75" customHeight="1">
      <c r="A18" s="7">
        <f>16</f>
        <v>16</v>
      </c>
      <c r="B18" s="7" t="s">
        <v>23</v>
      </c>
      <c r="C18" s="7" t="s">
        <v>21</v>
      </c>
    </row>
    <row r="19" spans="1:3" s="8" customFormat="1" ht="12.75" customHeight="1">
      <c r="A19" s="7">
        <f>17</f>
        <v>17</v>
      </c>
      <c r="B19" s="7" t="s">
        <v>24</v>
      </c>
      <c r="C19" s="7" t="s">
        <v>21</v>
      </c>
    </row>
    <row r="20" spans="1:3" s="8" customFormat="1" ht="12.75" customHeight="1">
      <c r="A20" s="7">
        <f>18</f>
        <v>18</v>
      </c>
      <c r="B20" s="7" t="s">
        <v>25</v>
      </c>
      <c r="C20" s="7" t="s">
        <v>21</v>
      </c>
    </row>
    <row r="21" spans="1:3" s="8" customFormat="1" ht="12.75" customHeight="1">
      <c r="A21" s="7">
        <f>19</f>
        <v>19</v>
      </c>
      <c r="B21" s="7" t="s">
        <v>26</v>
      </c>
      <c r="C21" s="7" t="s">
        <v>27</v>
      </c>
    </row>
    <row r="22" spans="1:3" s="8" customFormat="1" ht="12.75" customHeight="1">
      <c r="A22" s="7">
        <f>20</f>
        <v>20</v>
      </c>
      <c r="B22" s="7" t="s">
        <v>28</v>
      </c>
      <c r="C22" s="7" t="s">
        <v>27</v>
      </c>
    </row>
    <row r="23" spans="1:3" s="8" customFormat="1" ht="12.75" customHeight="1">
      <c r="A23" s="7">
        <f>21</f>
        <v>21</v>
      </c>
      <c r="B23" s="7" t="s">
        <v>29</v>
      </c>
      <c r="C23" s="7" t="s">
        <v>27</v>
      </c>
    </row>
    <row r="24" spans="1:3" s="8" customFormat="1" ht="12.75" customHeight="1">
      <c r="A24" s="7">
        <f>22</f>
        <v>22</v>
      </c>
      <c r="B24" s="7" t="s">
        <v>30</v>
      </c>
      <c r="C24" s="7" t="s">
        <v>27</v>
      </c>
    </row>
    <row r="25" spans="1:3" s="8" customFormat="1" ht="12.75" customHeight="1">
      <c r="A25" s="7">
        <f>23</f>
        <v>23</v>
      </c>
      <c r="B25" s="7" t="s">
        <v>31</v>
      </c>
      <c r="C25" s="7" t="s">
        <v>27</v>
      </c>
    </row>
    <row r="26" spans="1:3" s="8" customFormat="1" ht="12.75" customHeight="1">
      <c r="A26" s="7">
        <f>24</f>
        <v>24</v>
      </c>
      <c r="B26" s="7" t="s">
        <v>32</v>
      </c>
      <c r="C26" s="7" t="s">
        <v>27</v>
      </c>
    </row>
    <row r="27" spans="1:3" s="8" customFormat="1" ht="12.75" customHeight="1">
      <c r="A27" s="7">
        <f>25</f>
        <v>25</v>
      </c>
      <c r="B27" s="7" t="s">
        <v>33</v>
      </c>
      <c r="C27" s="7" t="s">
        <v>34</v>
      </c>
    </row>
    <row r="28" spans="1:3" s="8" customFormat="1" ht="12.75" customHeight="1">
      <c r="A28" s="7">
        <f>26</f>
        <v>26</v>
      </c>
      <c r="B28" s="7" t="s">
        <v>35</v>
      </c>
      <c r="C28" s="7" t="s">
        <v>34</v>
      </c>
    </row>
    <row r="29" spans="1:3" s="8" customFormat="1" ht="12.75" customHeight="1">
      <c r="A29" s="7">
        <f>27</f>
        <v>27</v>
      </c>
      <c r="B29" s="7" t="s">
        <v>36</v>
      </c>
      <c r="C29" s="7" t="s">
        <v>34</v>
      </c>
    </row>
    <row r="30" spans="1:3" s="8" customFormat="1" ht="12.75" customHeight="1">
      <c r="A30" s="7">
        <f>28</f>
        <v>28</v>
      </c>
      <c r="B30" s="7" t="s">
        <v>37</v>
      </c>
      <c r="C30" s="7" t="s">
        <v>34</v>
      </c>
    </row>
    <row r="31" spans="1:3" s="8" customFormat="1" ht="12.75" customHeight="1">
      <c r="A31" s="7">
        <f>29</f>
        <v>29</v>
      </c>
      <c r="B31" s="7" t="s">
        <v>38</v>
      </c>
      <c r="C31" s="7" t="s">
        <v>34</v>
      </c>
    </row>
    <row r="32" spans="1:3" s="8" customFormat="1" ht="12.75" customHeight="1">
      <c r="A32" s="7">
        <f>30</f>
        <v>30</v>
      </c>
      <c r="B32" s="7" t="s">
        <v>39</v>
      </c>
      <c r="C32" s="7" t="s">
        <v>40</v>
      </c>
    </row>
    <row r="33" spans="1:3" s="8" customFormat="1" ht="12.75" customHeight="1">
      <c r="A33" s="7">
        <f>31</f>
        <v>31</v>
      </c>
      <c r="B33" s="7" t="s">
        <v>41</v>
      </c>
      <c r="C33" s="7" t="s">
        <v>40</v>
      </c>
    </row>
    <row r="34" spans="1:3" s="8" customFormat="1" ht="12.75" customHeight="1">
      <c r="A34" s="7">
        <f>32</f>
        <v>32</v>
      </c>
      <c r="B34" s="7" t="s">
        <v>42</v>
      </c>
      <c r="C34" s="7" t="s">
        <v>40</v>
      </c>
    </row>
    <row r="35" spans="1:3" s="8" customFormat="1" ht="12.75" customHeight="1">
      <c r="A35" s="7">
        <f>33</f>
        <v>33</v>
      </c>
      <c r="B35" s="7" t="s">
        <v>43</v>
      </c>
      <c r="C35" s="7" t="s">
        <v>44</v>
      </c>
    </row>
    <row r="36" spans="1:3" s="8" customFormat="1" ht="12.75" customHeight="1">
      <c r="A36" s="7">
        <f>34</f>
        <v>34</v>
      </c>
      <c r="B36" s="7" t="s">
        <v>45</v>
      </c>
      <c r="C36" s="7" t="s">
        <v>44</v>
      </c>
    </row>
    <row r="37" spans="1:3" s="8" customFormat="1" ht="12.75" customHeight="1">
      <c r="A37" s="7">
        <f>35</f>
        <v>35</v>
      </c>
      <c r="B37" s="7" t="s">
        <v>46</v>
      </c>
      <c r="C37" s="7" t="s">
        <v>44</v>
      </c>
    </row>
    <row r="38" spans="1:3" s="8" customFormat="1" ht="12.75" customHeight="1">
      <c r="A38" s="7">
        <f>36</f>
        <v>36</v>
      </c>
      <c r="B38" s="7" t="s">
        <v>47</v>
      </c>
      <c r="C38" s="7" t="s">
        <v>44</v>
      </c>
    </row>
    <row r="39" spans="1:3" s="8" customFormat="1" ht="12.75" customHeight="1">
      <c r="A39" s="7">
        <f>37</f>
        <v>37</v>
      </c>
      <c r="B39" s="7" t="s">
        <v>48</v>
      </c>
      <c r="C39" s="7" t="s">
        <v>49</v>
      </c>
    </row>
    <row r="40" spans="1:3" s="8" customFormat="1" ht="12.75" customHeight="1">
      <c r="A40" s="7">
        <f>38</f>
        <v>38</v>
      </c>
      <c r="B40" s="7" t="s">
        <v>50</v>
      </c>
      <c r="C40" s="7" t="s">
        <v>49</v>
      </c>
    </row>
    <row r="41" spans="1:3" s="8" customFormat="1" ht="12.75" customHeight="1">
      <c r="A41" s="7">
        <f>39</f>
        <v>39</v>
      </c>
      <c r="B41" s="7" t="s">
        <v>51</v>
      </c>
      <c r="C41" s="7" t="s">
        <v>49</v>
      </c>
    </row>
    <row r="42" spans="1:3" s="8" customFormat="1" ht="12.75" customHeight="1">
      <c r="A42" s="7">
        <f>40</f>
        <v>40</v>
      </c>
      <c r="B42" s="7" t="s">
        <v>52</v>
      </c>
      <c r="C42" s="7" t="s">
        <v>49</v>
      </c>
    </row>
    <row r="43" spans="1:3" s="8" customFormat="1" ht="12.75" customHeight="1">
      <c r="A43" s="7">
        <f>41</f>
        <v>41</v>
      </c>
      <c r="B43" s="7" t="s">
        <v>53</v>
      </c>
      <c r="C43" s="7" t="s">
        <v>49</v>
      </c>
    </row>
    <row r="44" spans="1:3" s="8" customFormat="1" ht="12.75" customHeight="1">
      <c r="A44" s="7">
        <f>42</f>
        <v>42</v>
      </c>
      <c r="B44" s="7" t="s">
        <v>54</v>
      </c>
      <c r="C44" s="7" t="s">
        <v>49</v>
      </c>
    </row>
    <row r="45" spans="1:3" s="8" customFormat="1" ht="12.75" customHeight="1">
      <c r="A45" s="7">
        <f>43</f>
        <v>43</v>
      </c>
      <c r="B45" s="7" t="s">
        <v>55</v>
      </c>
      <c r="C45" s="7" t="s">
        <v>49</v>
      </c>
    </row>
    <row r="46" spans="1:3" s="8" customFormat="1" ht="12.75" customHeight="1">
      <c r="A46" s="7">
        <f>44</f>
        <v>44</v>
      </c>
      <c r="B46" s="7" t="s">
        <v>56</v>
      </c>
      <c r="C46" s="7" t="s">
        <v>57</v>
      </c>
    </row>
    <row r="47" spans="1:3" s="8" customFormat="1" ht="12.75" customHeight="1">
      <c r="A47" s="7">
        <f>45</f>
        <v>45</v>
      </c>
      <c r="B47" s="7" t="s">
        <v>58</v>
      </c>
      <c r="C47" s="7" t="s">
        <v>57</v>
      </c>
    </row>
    <row r="48" spans="1:3" s="8" customFormat="1" ht="12.75" customHeight="1">
      <c r="A48" s="7">
        <f>46</f>
        <v>46</v>
      </c>
      <c r="B48" s="7" t="s">
        <v>59</v>
      </c>
      <c r="C48" s="7" t="s">
        <v>57</v>
      </c>
    </row>
    <row r="49" spans="1:3" s="8" customFormat="1" ht="12.75" customHeight="1">
      <c r="A49" s="7">
        <f>47</f>
        <v>47</v>
      </c>
      <c r="B49" s="7" t="s">
        <v>60</v>
      </c>
      <c r="C49" s="7" t="s">
        <v>57</v>
      </c>
    </row>
    <row r="50" spans="1:3" s="8" customFormat="1" ht="12.75" customHeight="1">
      <c r="A50" s="7">
        <f>48</f>
        <v>48</v>
      </c>
      <c r="B50" s="7" t="s">
        <v>61</v>
      </c>
      <c r="C50" s="7" t="s">
        <v>57</v>
      </c>
    </row>
    <row r="51" spans="1:3" s="8" customFormat="1" ht="12.75" customHeight="1">
      <c r="A51" s="7">
        <f>49</f>
        <v>49</v>
      </c>
      <c r="B51" s="7" t="s">
        <v>62</v>
      </c>
      <c r="C51" s="7" t="s">
        <v>57</v>
      </c>
    </row>
    <row r="52" spans="1:3" s="8" customFormat="1" ht="12.75" customHeight="1">
      <c r="A52" s="7">
        <f>50</f>
        <v>50</v>
      </c>
      <c r="B52" s="7" t="s">
        <v>63</v>
      </c>
      <c r="C52" s="7" t="s">
        <v>57</v>
      </c>
    </row>
    <row r="53" spans="1:3" s="8" customFormat="1" ht="12.75" customHeight="1">
      <c r="A53" s="7">
        <f>51</f>
        <v>51</v>
      </c>
      <c r="B53" s="7" t="s">
        <v>64</v>
      </c>
      <c r="C53" s="7" t="s">
        <v>57</v>
      </c>
    </row>
    <row r="54" spans="1:3" s="8" customFormat="1" ht="12.75" customHeight="1">
      <c r="A54" s="7">
        <f>52</f>
        <v>52</v>
      </c>
      <c r="B54" s="7" t="s">
        <v>65</v>
      </c>
      <c r="C54" s="7" t="s">
        <v>57</v>
      </c>
    </row>
    <row r="55" spans="1:3" s="8" customFormat="1" ht="12.75" customHeight="1">
      <c r="A55" s="7">
        <f>53</f>
        <v>53</v>
      </c>
      <c r="B55" s="7" t="s">
        <v>66</v>
      </c>
      <c r="C55" s="7" t="s">
        <v>57</v>
      </c>
    </row>
    <row r="56" spans="1:3" s="8" customFormat="1" ht="12.75" customHeight="1">
      <c r="A56" s="7">
        <f>54</f>
        <v>54</v>
      </c>
      <c r="B56" s="7" t="s">
        <v>67</v>
      </c>
      <c r="C56" s="7" t="s">
        <v>68</v>
      </c>
    </row>
    <row r="57" spans="1:3" s="8" customFormat="1" ht="12.75" customHeight="1">
      <c r="A57" s="7">
        <f>55</f>
        <v>55</v>
      </c>
      <c r="B57" s="7" t="s">
        <v>69</v>
      </c>
      <c r="C57" s="7" t="s">
        <v>68</v>
      </c>
    </row>
    <row r="58" spans="1:3" s="8" customFormat="1" ht="12.75" customHeight="1">
      <c r="A58" s="7">
        <f>56</f>
        <v>56</v>
      </c>
      <c r="B58" s="7" t="s">
        <v>70</v>
      </c>
      <c r="C58" s="7" t="s">
        <v>68</v>
      </c>
    </row>
    <row r="59" spans="1:3" s="8" customFormat="1" ht="12.75" customHeight="1">
      <c r="A59" s="7">
        <f>57</f>
        <v>57</v>
      </c>
      <c r="B59" s="7" t="s">
        <v>71</v>
      </c>
      <c r="C59" s="7" t="s">
        <v>68</v>
      </c>
    </row>
    <row r="60" spans="1:3" s="8" customFormat="1" ht="12.75" customHeight="1">
      <c r="A60" s="7">
        <f>58</f>
        <v>58</v>
      </c>
      <c r="B60" s="7" t="s">
        <v>72</v>
      </c>
      <c r="C60" s="7" t="s">
        <v>68</v>
      </c>
    </row>
    <row r="61" spans="1:3" s="8" customFormat="1" ht="12.75" customHeight="1">
      <c r="A61" s="7">
        <f>59</f>
        <v>59</v>
      </c>
      <c r="B61" s="7" t="s">
        <v>73</v>
      </c>
      <c r="C61" s="7" t="s">
        <v>68</v>
      </c>
    </row>
    <row r="62" spans="1:3" s="8" customFormat="1" ht="12.75" customHeight="1">
      <c r="A62" s="7">
        <f>60</f>
        <v>60</v>
      </c>
      <c r="B62" s="7" t="s">
        <v>74</v>
      </c>
      <c r="C62" s="7" t="s">
        <v>68</v>
      </c>
    </row>
    <row r="63" spans="1:3" s="8" customFormat="1" ht="12.75" customHeight="1">
      <c r="A63" s="7">
        <f>61</f>
        <v>61</v>
      </c>
      <c r="B63" s="7" t="s">
        <v>75</v>
      </c>
      <c r="C63" s="7" t="s">
        <v>68</v>
      </c>
    </row>
    <row r="64" spans="1:3" s="8" customFormat="1" ht="12.75" customHeight="1">
      <c r="A64" s="7">
        <f>62</f>
        <v>62</v>
      </c>
      <c r="B64" s="7" t="s">
        <v>76</v>
      </c>
      <c r="C64" s="7" t="s">
        <v>68</v>
      </c>
    </row>
    <row r="65" spans="1:3" s="8" customFormat="1" ht="12.75" customHeight="1">
      <c r="A65" s="7">
        <f>63</f>
        <v>63</v>
      </c>
      <c r="B65" s="7" t="s">
        <v>77</v>
      </c>
      <c r="C65" s="7" t="s">
        <v>68</v>
      </c>
    </row>
    <row r="66" spans="1:3" s="8" customFormat="1" ht="12.75" customHeight="1">
      <c r="A66" s="7">
        <f>64</f>
        <v>64</v>
      </c>
      <c r="B66" s="7" t="s">
        <v>78</v>
      </c>
      <c r="C66" s="7" t="s">
        <v>68</v>
      </c>
    </row>
    <row r="67" spans="1:3" s="8" customFormat="1" ht="12.75" customHeight="1">
      <c r="A67" s="7">
        <f>65</f>
        <v>65</v>
      </c>
      <c r="B67" s="7" t="s">
        <v>79</v>
      </c>
      <c r="C67" s="7" t="s">
        <v>68</v>
      </c>
    </row>
    <row r="68" spans="1:3" s="8" customFormat="1" ht="12.75" customHeight="1">
      <c r="A68" s="7">
        <f>66</f>
        <v>66</v>
      </c>
      <c r="B68" s="7" t="s">
        <v>80</v>
      </c>
      <c r="C68" s="7" t="s">
        <v>68</v>
      </c>
    </row>
    <row r="69" spans="1:3" s="8" customFormat="1" ht="12.75" customHeight="1">
      <c r="A69" s="7">
        <f>67</f>
        <v>67</v>
      </c>
      <c r="B69" s="7" t="s">
        <v>81</v>
      </c>
      <c r="C69" s="7" t="s">
        <v>68</v>
      </c>
    </row>
    <row r="70" spans="1:3" s="8" customFormat="1" ht="12.75" customHeight="1">
      <c r="A70" s="7">
        <f>68</f>
        <v>68</v>
      </c>
      <c r="B70" s="7" t="s">
        <v>82</v>
      </c>
      <c r="C70" s="7" t="s">
        <v>68</v>
      </c>
    </row>
    <row r="71" spans="1:3" s="8" customFormat="1" ht="12.75" customHeight="1">
      <c r="A71" s="7">
        <f>69</f>
        <v>69</v>
      </c>
      <c r="B71" s="7" t="s">
        <v>83</v>
      </c>
      <c r="C71" s="7" t="s">
        <v>84</v>
      </c>
    </row>
    <row r="72" spans="1:3" s="8" customFormat="1" ht="12.75" customHeight="1">
      <c r="A72" s="7">
        <f>70</f>
        <v>70</v>
      </c>
      <c r="B72" s="7" t="s">
        <v>85</v>
      </c>
      <c r="C72" s="7" t="s">
        <v>84</v>
      </c>
    </row>
    <row r="73" spans="1:3" s="8" customFormat="1" ht="12.75" customHeight="1">
      <c r="A73" s="7">
        <f>71</f>
        <v>71</v>
      </c>
      <c r="B73" s="7" t="s">
        <v>86</v>
      </c>
      <c r="C73" s="7" t="s">
        <v>84</v>
      </c>
    </row>
    <row r="74" spans="1:3" s="8" customFormat="1" ht="12.75" customHeight="1">
      <c r="A74" s="7">
        <f>72</f>
        <v>72</v>
      </c>
      <c r="B74" s="7" t="s">
        <v>87</v>
      </c>
      <c r="C74" s="7" t="s">
        <v>84</v>
      </c>
    </row>
    <row r="75" spans="1:3" s="8" customFormat="1" ht="12.75" customHeight="1">
      <c r="A75" s="7">
        <f>73</f>
        <v>73</v>
      </c>
      <c r="B75" s="7" t="s">
        <v>88</v>
      </c>
      <c r="C75" s="7" t="s">
        <v>84</v>
      </c>
    </row>
    <row r="76" spans="1:3" s="8" customFormat="1" ht="12.75" customHeight="1">
      <c r="A76" s="7">
        <f>74</f>
        <v>74</v>
      </c>
      <c r="B76" s="7" t="s">
        <v>89</v>
      </c>
      <c r="C76" s="7" t="s">
        <v>84</v>
      </c>
    </row>
    <row r="77" spans="1:3" s="8" customFormat="1" ht="12.75" customHeight="1">
      <c r="A77" s="7">
        <f>75</f>
        <v>75</v>
      </c>
      <c r="B77" s="7" t="s">
        <v>90</v>
      </c>
      <c r="C77" s="7" t="s">
        <v>84</v>
      </c>
    </row>
    <row r="78" spans="1:3" s="8" customFormat="1" ht="12.75" customHeight="1">
      <c r="A78" s="7">
        <f>76</f>
        <v>76</v>
      </c>
      <c r="B78" s="7" t="s">
        <v>91</v>
      </c>
      <c r="C78" s="7" t="s">
        <v>84</v>
      </c>
    </row>
    <row r="79" spans="1:3" s="8" customFormat="1" ht="12.75" customHeight="1">
      <c r="A79" s="7">
        <f>77</f>
        <v>77</v>
      </c>
      <c r="B79" s="7" t="s">
        <v>92</v>
      </c>
      <c r="C79" s="7" t="s">
        <v>84</v>
      </c>
    </row>
    <row r="80" spans="1:3" s="8" customFormat="1" ht="12.75" customHeight="1">
      <c r="A80" s="7">
        <f>78</f>
        <v>78</v>
      </c>
      <c r="B80" s="7" t="s">
        <v>93</v>
      </c>
      <c r="C80" s="7" t="s">
        <v>84</v>
      </c>
    </row>
    <row r="81" spans="1:3" s="8" customFormat="1" ht="12.75" customHeight="1">
      <c r="A81" s="7">
        <f>79</f>
        <v>79</v>
      </c>
      <c r="B81" s="7" t="s">
        <v>94</v>
      </c>
      <c r="C81" s="7" t="s">
        <v>84</v>
      </c>
    </row>
    <row r="82" spans="1:3" s="8" customFormat="1" ht="12.75" customHeight="1">
      <c r="A82" s="7">
        <f>80</f>
        <v>80</v>
      </c>
      <c r="B82" s="7" t="s">
        <v>95</v>
      </c>
      <c r="C82" s="7" t="s">
        <v>84</v>
      </c>
    </row>
    <row r="83" spans="1:3" s="8" customFormat="1" ht="12.75" customHeight="1">
      <c r="A83" s="7">
        <f>81</f>
        <v>81</v>
      </c>
      <c r="B83" s="7" t="s">
        <v>96</v>
      </c>
      <c r="C83" s="7" t="s">
        <v>97</v>
      </c>
    </row>
    <row r="84" spans="1:3" s="8" customFormat="1" ht="12.75" customHeight="1">
      <c r="A84" s="7">
        <f>82</f>
        <v>82</v>
      </c>
      <c r="B84" s="7" t="s">
        <v>98</v>
      </c>
      <c r="C84" s="7" t="s">
        <v>97</v>
      </c>
    </row>
    <row r="85" spans="1:3" s="8" customFormat="1" ht="12.75" customHeight="1">
      <c r="A85" s="7">
        <f>83</f>
        <v>83</v>
      </c>
      <c r="B85" s="7" t="s">
        <v>99</v>
      </c>
      <c r="C85" s="7" t="s">
        <v>97</v>
      </c>
    </row>
    <row r="86" spans="1:3" s="8" customFormat="1" ht="12.75" customHeight="1">
      <c r="A86" s="7">
        <f>84</f>
        <v>84</v>
      </c>
      <c r="B86" s="7" t="s">
        <v>100</v>
      </c>
      <c r="C86" s="7" t="s">
        <v>97</v>
      </c>
    </row>
    <row r="87" spans="1:3" s="8" customFormat="1" ht="12.75" customHeight="1">
      <c r="A87" s="7">
        <f>85</f>
        <v>85</v>
      </c>
      <c r="B87" s="7" t="s">
        <v>101</v>
      </c>
      <c r="C87" s="7" t="s">
        <v>97</v>
      </c>
    </row>
    <row r="88" spans="1:3" s="8" customFormat="1" ht="12.75" customHeight="1">
      <c r="A88" s="7">
        <f>86</f>
        <v>86</v>
      </c>
      <c r="B88" s="7" t="s">
        <v>102</v>
      </c>
      <c r="C88" s="7" t="s">
        <v>97</v>
      </c>
    </row>
    <row r="89" spans="1:3" s="8" customFormat="1" ht="12.75" customHeight="1">
      <c r="A89" s="7">
        <f>87</f>
        <v>87</v>
      </c>
      <c r="B89" s="7" t="s">
        <v>301</v>
      </c>
      <c r="C89" s="7" t="s">
        <v>97</v>
      </c>
    </row>
    <row r="90" spans="1:3" s="8" customFormat="1" ht="12.75" customHeight="1">
      <c r="A90" s="7">
        <f>88</f>
        <v>88</v>
      </c>
      <c r="B90" s="7" t="s">
        <v>103</v>
      </c>
      <c r="C90" s="7" t="s">
        <v>97</v>
      </c>
    </row>
    <row r="91" spans="1:3" s="8" customFormat="1" ht="12.75" customHeight="1">
      <c r="A91" s="7">
        <f>89</f>
        <v>89</v>
      </c>
      <c r="B91" s="7" t="s">
        <v>104</v>
      </c>
      <c r="C91" s="7" t="s">
        <v>97</v>
      </c>
    </row>
    <row r="92" spans="1:3" s="8" customFormat="1" ht="12.75" customHeight="1">
      <c r="A92" s="7">
        <f>90</f>
        <v>90</v>
      </c>
      <c r="B92" s="7" t="s">
        <v>105</v>
      </c>
      <c r="C92" s="7" t="s">
        <v>97</v>
      </c>
    </row>
    <row r="93" spans="1:3" s="8" customFormat="1" ht="12.75" customHeight="1">
      <c r="A93" s="7">
        <f>91</f>
        <v>91</v>
      </c>
      <c r="B93" s="7" t="s">
        <v>106</v>
      </c>
      <c r="C93" s="7" t="s">
        <v>97</v>
      </c>
    </row>
    <row r="94" spans="1:3" s="8" customFormat="1" ht="12.75" customHeight="1">
      <c r="A94" s="7">
        <f>92</f>
        <v>92</v>
      </c>
      <c r="B94" s="7" t="s">
        <v>107</v>
      </c>
      <c r="C94" s="7" t="s">
        <v>97</v>
      </c>
    </row>
    <row r="95" spans="1:3" s="8" customFormat="1" ht="12.75" customHeight="1">
      <c r="A95" s="7">
        <f>93</f>
        <v>93</v>
      </c>
      <c r="B95" s="7" t="s">
        <v>108</v>
      </c>
      <c r="C95" s="7" t="s">
        <v>97</v>
      </c>
    </row>
    <row r="96" spans="1:3" s="8" customFormat="1" ht="12.75" customHeight="1">
      <c r="A96" s="7">
        <f>94</f>
        <v>94</v>
      </c>
      <c r="B96" s="7" t="s">
        <v>109</v>
      </c>
      <c r="C96" s="7" t="s">
        <v>97</v>
      </c>
    </row>
    <row r="97" spans="1:3" s="8" customFormat="1" ht="12.75" customHeight="1">
      <c r="A97" s="7">
        <f>95</f>
        <v>95</v>
      </c>
      <c r="B97" s="7" t="s">
        <v>110</v>
      </c>
      <c r="C97" s="7" t="s">
        <v>111</v>
      </c>
    </row>
    <row r="98" spans="1:3" s="8" customFormat="1" ht="12.75" customHeight="1">
      <c r="A98" s="7">
        <f>96</f>
        <v>96</v>
      </c>
      <c r="B98" s="7" t="s">
        <v>112</v>
      </c>
      <c r="C98" s="7" t="s">
        <v>111</v>
      </c>
    </row>
    <row r="99" spans="1:3" s="8" customFormat="1" ht="12.75" customHeight="1">
      <c r="A99" s="7">
        <f>97</f>
        <v>97</v>
      </c>
      <c r="B99" s="7" t="s">
        <v>113</v>
      </c>
      <c r="C99" s="7" t="s">
        <v>111</v>
      </c>
    </row>
    <row r="100" spans="1:3" s="8" customFormat="1" ht="12.75" customHeight="1">
      <c r="A100" s="7">
        <f>98</f>
        <v>98</v>
      </c>
      <c r="B100" s="7" t="s">
        <v>114</v>
      </c>
      <c r="C100" s="7" t="s">
        <v>111</v>
      </c>
    </row>
    <row r="101" spans="1:3" s="8" customFormat="1" ht="12.75" customHeight="1">
      <c r="A101" s="7">
        <f>99</f>
        <v>99</v>
      </c>
      <c r="B101" s="7" t="s">
        <v>115</v>
      </c>
      <c r="C101" s="7" t="s">
        <v>111</v>
      </c>
    </row>
    <row r="102" spans="1:3" s="8" customFormat="1" ht="12.75" customHeight="1">
      <c r="A102" s="7">
        <f>100</f>
        <v>100</v>
      </c>
      <c r="B102" s="7" t="s">
        <v>116</v>
      </c>
      <c r="C102" s="7" t="s">
        <v>111</v>
      </c>
    </row>
    <row r="103" spans="1:3" s="8" customFormat="1" ht="12.75" customHeight="1">
      <c r="A103" s="7">
        <f>101</f>
        <v>101</v>
      </c>
      <c r="B103" s="7" t="s">
        <v>117</v>
      </c>
      <c r="C103" s="7" t="s">
        <v>111</v>
      </c>
    </row>
    <row r="104" spans="1:3" s="8" customFormat="1" ht="12.75" customHeight="1">
      <c r="A104" s="7">
        <f>102</f>
        <v>102</v>
      </c>
      <c r="B104" s="7" t="s">
        <v>118</v>
      </c>
      <c r="C104" s="7" t="s">
        <v>111</v>
      </c>
    </row>
    <row r="105" spans="1:3" s="8" customFormat="1" ht="12.75" customHeight="1">
      <c r="A105" s="7">
        <f>103</f>
        <v>103</v>
      </c>
      <c r="B105" s="7" t="s">
        <v>119</v>
      </c>
      <c r="C105" s="7" t="s">
        <v>111</v>
      </c>
    </row>
    <row r="106" spans="1:3" s="8" customFormat="1" ht="12.75" customHeight="1">
      <c r="A106" s="7">
        <f>104</f>
        <v>104</v>
      </c>
      <c r="B106" s="7" t="s">
        <v>120</v>
      </c>
      <c r="C106" s="7" t="s">
        <v>111</v>
      </c>
    </row>
    <row r="107" spans="1:3" s="8" customFormat="1" ht="12.75" customHeight="1">
      <c r="A107" s="7">
        <f>105</f>
        <v>105</v>
      </c>
      <c r="B107" s="7" t="s">
        <v>121</v>
      </c>
      <c r="C107" s="7" t="s">
        <v>111</v>
      </c>
    </row>
    <row r="108" spans="1:3" s="8" customFormat="1" ht="12.75" customHeight="1">
      <c r="A108" s="7">
        <f>106</f>
        <v>106</v>
      </c>
      <c r="B108" s="7" t="s">
        <v>122</v>
      </c>
      <c r="C108" s="7" t="s">
        <v>111</v>
      </c>
    </row>
    <row r="109" spans="1:3" s="8" customFormat="1" ht="12.75" customHeight="1">
      <c r="A109" s="7">
        <f>107</f>
        <v>107</v>
      </c>
      <c r="B109" s="7" t="s">
        <v>123</v>
      </c>
      <c r="C109" s="7" t="s">
        <v>111</v>
      </c>
    </row>
    <row r="110" spans="1:3" s="8" customFormat="1" ht="12.75" customHeight="1">
      <c r="A110" s="7">
        <f>108</f>
        <v>108</v>
      </c>
      <c r="B110" s="7" t="s">
        <v>124</v>
      </c>
      <c r="C110" s="7" t="s">
        <v>111</v>
      </c>
    </row>
    <row r="111" spans="1:3" s="8" customFormat="1" ht="12.75" customHeight="1">
      <c r="A111" s="7">
        <f>109</f>
        <v>109</v>
      </c>
      <c r="B111" s="7" t="s">
        <v>125</v>
      </c>
      <c r="C111" s="7" t="s">
        <v>111</v>
      </c>
    </row>
    <row r="112" spans="1:3" s="8" customFormat="1" ht="12.75" customHeight="1">
      <c r="A112" s="7">
        <f>110</f>
        <v>110</v>
      </c>
      <c r="B112" s="7" t="s">
        <v>126</v>
      </c>
      <c r="C112" s="7" t="s">
        <v>111</v>
      </c>
    </row>
    <row r="113" spans="1:3" s="8" customFormat="1" ht="12.75" customHeight="1">
      <c r="A113" s="7">
        <f>111</f>
        <v>111</v>
      </c>
      <c r="B113" s="7" t="s">
        <v>127</v>
      </c>
      <c r="C113" s="7" t="s">
        <v>111</v>
      </c>
    </row>
    <row r="114" spans="1:3" s="8" customFormat="1" ht="12.75" customHeight="1">
      <c r="A114" s="7">
        <f>112</f>
        <v>112</v>
      </c>
      <c r="B114" s="7" t="s">
        <v>128</v>
      </c>
      <c r="C114" s="7" t="s">
        <v>111</v>
      </c>
    </row>
    <row r="115" spans="1:3" s="8" customFormat="1" ht="12.75" customHeight="1">
      <c r="A115" s="7">
        <f>113</f>
        <v>113</v>
      </c>
      <c r="B115" s="7" t="s">
        <v>129</v>
      </c>
      <c r="C115" s="7" t="s">
        <v>130</v>
      </c>
    </row>
    <row r="116" spans="1:3" s="8" customFormat="1" ht="12.75" customHeight="1">
      <c r="A116" s="7">
        <f>114</f>
        <v>114</v>
      </c>
      <c r="B116" s="7" t="s">
        <v>131</v>
      </c>
      <c r="C116" s="7" t="s">
        <v>130</v>
      </c>
    </row>
    <row r="117" spans="1:3" s="8" customFormat="1" ht="12.75" customHeight="1">
      <c r="A117" s="7">
        <f>115</f>
        <v>115</v>
      </c>
      <c r="B117" s="7" t="s">
        <v>132</v>
      </c>
      <c r="C117" s="7" t="s">
        <v>130</v>
      </c>
    </row>
    <row r="118" spans="1:3" s="8" customFormat="1" ht="12.75" customHeight="1">
      <c r="A118" s="7">
        <f>116</f>
        <v>116</v>
      </c>
      <c r="B118" s="7" t="s">
        <v>133</v>
      </c>
      <c r="C118" s="7" t="s">
        <v>130</v>
      </c>
    </row>
    <row r="119" spans="1:3" s="8" customFormat="1" ht="12.75" customHeight="1">
      <c r="A119" s="7">
        <f>117</f>
        <v>117</v>
      </c>
      <c r="B119" s="7" t="s">
        <v>134</v>
      </c>
      <c r="C119" s="7" t="s">
        <v>130</v>
      </c>
    </row>
    <row r="120" spans="1:3" s="8" customFormat="1" ht="12.75" customHeight="1">
      <c r="A120" s="7">
        <f>118</f>
        <v>118</v>
      </c>
      <c r="B120" s="7" t="s">
        <v>135</v>
      </c>
      <c r="C120" s="7" t="s">
        <v>130</v>
      </c>
    </row>
    <row r="121" spans="1:3" s="8" customFormat="1" ht="12.75" customHeight="1">
      <c r="A121" s="7">
        <f>119</f>
        <v>119</v>
      </c>
      <c r="B121" s="7" t="s">
        <v>136</v>
      </c>
      <c r="C121" s="7" t="s">
        <v>130</v>
      </c>
    </row>
    <row r="122" spans="1:3" s="8" customFormat="1" ht="12.75" customHeight="1">
      <c r="A122" s="7">
        <f>120</f>
        <v>120</v>
      </c>
      <c r="B122" s="7" t="s">
        <v>137</v>
      </c>
      <c r="C122" s="7" t="s">
        <v>130</v>
      </c>
    </row>
    <row r="123" spans="1:3" s="8" customFormat="1" ht="12.75" customHeight="1">
      <c r="A123" s="7">
        <f>121</f>
        <v>121</v>
      </c>
      <c r="B123" s="7" t="s">
        <v>138</v>
      </c>
      <c r="C123" s="7" t="s">
        <v>130</v>
      </c>
    </row>
    <row r="124" spans="1:3" s="8" customFormat="1" ht="12.75" customHeight="1">
      <c r="A124" s="7">
        <f>122</f>
        <v>122</v>
      </c>
      <c r="B124" s="7" t="s">
        <v>139</v>
      </c>
      <c r="C124" s="7" t="s">
        <v>130</v>
      </c>
    </row>
    <row r="125" spans="1:3" s="8" customFormat="1" ht="12.75" customHeight="1">
      <c r="A125" s="7">
        <f>123</f>
        <v>123</v>
      </c>
      <c r="B125" s="7" t="s">
        <v>140</v>
      </c>
      <c r="C125" s="7" t="s">
        <v>130</v>
      </c>
    </row>
    <row r="126" spans="1:3" s="8" customFormat="1" ht="12.75" customHeight="1">
      <c r="A126" s="7">
        <f>124</f>
        <v>124</v>
      </c>
      <c r="B126" s="7" t="s">
        <v>141</v>
      </c>
      <c r="C126" s="7" t="s">
        <v>142</v>
      </c>
    </row>
    <row r="127" spans="1:3" s="8" customFormat="1" ht="12.75" customHeight="1">
      <c r="A127" s="7">
        <f>125</f>
        <v>125</v>
      </c>
      <c r="B127" s="7" t="s">
        <v>143</v>
      </c>
      <c r="C127" s="7" t="s">
        <v>142</v>
      </c>
    </row>
    <row r="128" spans="1:3" s="8" customFormat="1" ht="12.75" customHeight="1">
      <c r="A128" s="7">
        <f>126</f>
        <v>126</v>
      </c>
      <c r="B128" s="7" t="s">
        <v>144</v>
      </c>
      <c r="C128" s="7" t="s">
        <v>142</v>
      </c>
    </row>
    <row r="129" spans="1:3" s="8" customFormat="1" ht="12.75" customHeight="1">
      <c r="A129" s="7">
        <f>127</f>
        <v>127</v>
      </c>
      <c r="B129" s="7" t="s">
        <v>145</v>
      </c>
      <c r="C129" s="7" t="s">
        <v>142</v>
      </c>
    </row>
    <row r="130" spans="1:3" s="8" customFormat="1" ht="12.75" customHeight="1">
      <c r="A130" s="7">
        <f>128</f>
        <v>128</v>
      </c>
      <c r="B130" s="7" t="s">
        <v>146</v>
      </c>
      <c r="C130" s="7" t="s">
        <v>142</v>
      </c>
    </row>
    <row r="131" spans="1:3" s="8" customFormat="1" ht="12.75" customHeight="1">
      <c r="A131" s="7">
        <f>129</f>
        <v>129</v>
      </c>
      <c r="B131" s="7" t="s">
        <v>147</v>
      </c>
      <c r="C131" s="7" t="s">
        <v>142</v>
      </c>
    </row>
    <row r="132" spans="1:3" s="8" customFormat="1" ht="12.75" customHeight="1">
      <c r="A132" s="7">
        <f>130</f>
        <v>130</v>
      </c>
      <c r="B132" s="7" t="s">
        <v>148</v>
      </c>
      <c r="C132" s="7" t="s">
        <v>142</v>
      </c>
    </row>
    <row r="133" spans="1:3" s="8" customFormat="1" ht="12.75" customHeight="1">
      <c r="A133" s="7">
        <f>131</f>
        <v>131</v>
      </c>
      <c r="B133" s="7" t="s">
        <v>149</v>
      </c>
      <c r="C133" s="7" t="s">
        <v>142</v>
      </c>
    </row>
    <row r="134" spans="1:3" s="8" customFormat="1" ht="12.75" customHeight="1">
      <c r="A134" s="7">
        <f>132</f>
        <v>132</v>
      </c>
      <c r="B134" s="7" t="s">
        <v>150</v>
      </c>
      <c r="C134" s="7" t="s">
        <v>142</v>
      </c>
    </row>
    <row r="135" spans="1:3" s="8" customFormat="1" ht="12.75" customHeight="1">
      <c r="A135" s="7">
        <f>133</f>
        <v>133</v>
      </c>
      <c r="B135" s="7" t="s">
        <v>151</v>
      </c>
      <c r="C135" s="7" t="s">
        <v>142</v>
      </c>
    </row>
    <row r="136" spans="1:3" s="8" customFormat="1" ht="12.75" customHeight="1">
      <c r="A136" s="7">
        <f>134</f>
        <v>134</v>
      </c>
      <c r="B136" s="7" t="s">
        <v>152</v>
      </c>
      <c r="C136" s="7" t="s">
        <v>142</v>
      </c>
    </row>
    <row r="137" spans="1:3" s="8" customFormat="1" ht="12.75" customHeight="1">
      <c r="A137" s="7">
        <f>135</f>
        <v>135</v>
      </c>
      <c r="B137" s="7" t="s">
        <v>153</v>
      </c>
      <c r="C137" s="7" t="s">
        <v>154</v>
      </c>
    </row>
    <row r="138" spans="1:3" s="8" customFormat="1" ht="12.75" customHeight="1">
      <c r="A138" s="7">
        <f>136</f>
        <v>136</v>
      </c>
      <c r="B138" s="7" t="s">
        <v>155</v>
      </c>
      <c r="C138" s="7" t="s">
        <v>154</v>
      </c>
    </row>
    <row r="139" spans="1:3" s="8" customFormat="1" ht="12.75" customHeight="1">
      <c r="A139" s="7">
        <f>137</f>
        <v>137</v>
      </c>
      <c r="B139" s="7" t="s">
        <v>156</v>
      </c>
      <c r="C139" s="7" t="s">
        <v>154</v>
      </c>
    </row>
    <row r="140" spans="1:3" s="8" customFormat="1" ht="12.75" customHeight="1">
      <c r="A140" s="7">
        <f>138</f>
        <v>138</v>
      </c>
      <c r="B140" s="7" t="s">
        <v>157</v>
      </c>
      <c r="C140" s="7" t="s">
        <v>154</v>
      </c>
    </row>
    <row r="141" spans="1:3" s="8" customFormat="1" ht="12.75" customHeight="1">
      <c r="A141" s="7">
        <f>139</f>
        <v>139</v>
      </c>
      <c r="B141" s="7" t="s">
        <v>158</v>
      </c>
      <c r="C141" s="7" t="s">
        <v>154</v>
      </c>
    </row>
    <row r="142" spans="1:3" s="8" customFormat="1" ht="12.75" customHeight="1">
      <c r="A142" s="7">
        <f>140</f>
        <v>140</v>
      </c>
      <c r="B142" s="7" t="s">
        <v>159</v>
      </c>
      <c r="C142" s="7" t="s">
        <v>154</v>
      </c>
    </row>
    <row r="143" spans="1:3" s="8" customFormat="1" ht="12.75" customHeight="1">
      <c r="A143" s="7">
        <f>141</f>
        <v>141</v>
      </c>
      <c r="B143" s="7" t="s">
        <v>160</v>
      </c>
      <c r="C143" s="7" t="s">
        <v>154</v>
      </c>
    </row>
    <row r="144" spans="1:3" s="8" customFormat="1" ht="12.75" customHeight="1">
      <c r="A144" s="7">
        <f>142</f>
        <v>142</v>
      </c>
      <c r="B144" s="7" t="s">
        <v>161</v>
      </c>
      <c r="C144" s="7" t="s">
        <v>154</v>
      </c>
    </row>
    <row r="145" spans="1:3" s="8" customFormat="1" ht="12.75" customHeight="1">
      <c r="A145" s="7">
        <f>143</f>
        <v>143</v>
      </c>
      <c r="B145" s="7" t="s">
        <v>162</v>
      </c>
      <c r="C145" s="7" t="s">
        <v>154</v>
      </c>
    </row>
    <row r="146" spans="1:3" s="8" customFormat="1" ht="12.75" customHeight="1">
      <c r="A146" s="7">
        <f>144</f>
        <v>144</v>
      </c>
      <c r="B146" s="7" t="s">
        <v>163</v>
      </c>
      <c r="C146" s="7" t="s">
        <v>154</v>
      </c>
    </row>
    <row r="147" spans="1:3" s="8" customFormat="1" ht="12.75" customHeight="1">
      <c r="A147" s="7">
        <f>145</f>
        <v>145</v>
      </c>
      <c r="B147" s="7" t="s">
        <v>164</v>
      </c>
      <c r="C147" s="7" t="s">
        <v>165</v>
      </c>
    </row>
    <row r="148" spans="1:3" s="8" customFormat="1" ht="12.75" customHeight="1">
      <c r="A148" s="7">
        <f>146</f>
        <v>146</v>
      </c>
      <c r="B148" s="7" t="s">
        <v>166</v>
      </c>
      <c r="C148" s="7" t="s">
        <v>165</v>
      </c>
    </row>
    <row r="149" spans="1:3" s="8" customFormat="1" ht="12.75" customHeight="1">
      <c r="A149" s="7">
        <f>147</f>
        <v>147</v>
      </c>
      <c r="B149" s="7" t="s">
        <v>167</v>
      </c>
      <c r="C149" s="7" t="s">
        <v>165</v>
      </c>
    </row>
    <row r="150" spans="1:3" s="8" customFormat="1" ht="12.75" customHeight="1">
      <c r="A150" s="7">
        <f>148</f>
        <v>148</v>
      </c>
      <c r="B150" s="7" t="s">
        <v>168</v>
      </c>
      <c r="C150" s="7" t="s">
        <v>165</v>
      </c>
    </row>
    <row r="151" spans="1:3" s="8" customFormat="1" ht="12.75" customHeight="1">
      <c r="A151" s="7">
        <f>149</f>
        <v>149</v>
      </c>
      <c r="B151" s="7" t="s">
        <v>169</v>
      </c>
      <c r="C151" s="7" t="s">
        <v>165</v>
      </c>
    </row>
    <row r="152" spans="1:3" s="8" customFormat="1" ht="12.75" customHeight="1">
      <c r="A152" s="7">
        <f>150</f>
        <v>150</v>
      </c>
      <c r="B152" s="7" t="s">
        <v>170</v>
      </c>
      <c r="C152" s="7" t="s">
        <v>165</v>
      </c>
    </row>
    <row r="153" spans="1:3" s="8" customFormat="1" ht="12.75" customHeight="1">
      <c r="A153" s="7">
        <f>151</f>
        <v>151</v>
      </c>
      <c r="B153" s="7" t="s">
        <v>171</v>
      </c>
      <c r="C153" s="7" t="s">
        <v>165</v>
      </c>
    </row>
    <row r="154" spans="1:3" s="8" customFormat="1" ht="12.75" customHeight="1">
      <c r="A154" s="7">
        <f>152</f>
        <v>152</v>
      </c>
      <c r="B154" s="7" t="s">
        <v>172</v>
      </c>
      <c r="C154" s="7" t="s">
        <v>165</v>
      </c>
    </row>
    <row r="155" spans="1:3" s="8" customFormat="1" ht="12.75" customHeight="1">
      <c r="A155" s="7">
        <f>153</f>
        <v>153</v>
      </c>
      <c r="B155" s="7" t="s">
        <v>173</v>
      </c>
      <c r="C155" s="7" t="s">
        <v>165</v>
      </c>
    </row>
    <row r="156" spans="1:3" s="8" customFormat="1" ht="12.75" customHeight="1">
      <c r="A156" s="7">
        <f>154</f>
        <v>154</v>
      </c>
      <c r="B156" s="7" t="s">
        <v>174</v>
      </c>
      <c r="C156" s="7" t="s">
        <v>165</v>
      </c>
    </row>
    <row r="157" spans="1:3" s="8" customFormat="1" ht="12.75" customHeight="1">
      <c r="A157" s="7">
        <f>155</f>
        <v>155</v>
      </c>
      <c r="B157" s="7" t="s">
        <v>175</v>
      </c>
      <c r="C157" s="7" t="s">
        <v>165</v>
      </c>
    </row>
    <row r="158" spans="1:3" s="8" customFormat="1" ht="12.75" customHeight="1">
      <c r="A158" s="7">
        <f>156</f>
        <v>156</v>
      </c>
      <c r="B158" s="7" t="s">
        <v>176</v>
      </c>
      <c r="C158" s="7" t="s">
        <v>165</v>
      </c>
    </row>
    <row r="159" spans="1:3" s="8" customFormat="1" ht="12.75" customHeight="1">
      <c r="A159" s="7">
        <f>157</f>
        <v>157</v>
      </c>
      <c r="B159" s="7" t="s">
        <v>177</v>
      </c>
      <c r="C159" s="7" t="s">
        <v>165</v>
      </c>
    </row>
    <row r="160" spans="1:3" s="8" customFormat="1" ht="12.75" customHeight="1">
      <c r="A160" s="7">
        <f>158</f>
        <v>158</v>
      </c>
      <c r="B160" s="7" t="s">
        <v>178</v>
      </c>
      <c r="C160" s="7" t="s">
        <v>179</v>
      </c>
    </row>
    <row r="161" spans="1:3" s="8" customFormat="1" ht="12.75" customHeight="1">
      <c r="A161" s="7">
        <f>159</f>
        <v>159</v>
      </c>
      <c r="B161" s="7" t="s">
        <v>180</v>
      </c>
      <c r="C161" s="7" t="s">
        <v>179</v>
      </c>
    </row>
    <row r="162" spans="1:3" s="8" customFormat="1" ht="12.75" customHeight="1">
      <c r="A162" s="7">
        <f>160</f>
        <v>160</v>
      </c>
      <c r="B162" s="7" t="s">
        <v>181</v>
      </c>
      <c r="C162" s="7" t="s">
        <v>179</v>
      </c>
    </row>
    <row r="163" spans="1:3" s="8" customFormat="1" ht="12.75" customHeight="1">
      <c r="A163" s="7">
        <f>161</f>
        <v>161</v>
      </c>
      <c r="B163" s="7" t="s">
        <v>182</v>
      </c>
      <c r="C163" s="7" t="s">
        <v>179</v>
      </c>
    </row>
    <row r="164" spans="1:3" s="8" customFormat="1" ht="12.75" customHeight="1">
      <c r="A164" s="7">
        <f>162</f>
        <v>162</v>
      </c>
      <c r="B164" s="7" t="s">
        <v>183</v>
      </c>
      <c r="C164" s="7" t="s">
        <v>179</v>
      </c>
    </row>
    <row r="165" spans="1:3" s="8" customFormat="1" ht="12.75" customHeight="1">
      <c r="A165" s="7">
        <f>163</f>
        <v>163</v>
      </c>
      <c r="B165" s="7" t="s">
        <v>184</v>
      </c>
      <c r="C165" s="7" t="s">
        <v>179</v>
      </c>
    </row>
    <row r="166" spans="1:3" s="8" customFormat="1" ht="12.75" customHeight="1">
      <c r="A166" s="7">
        <f>164</f>
        <v>164</v>
      </c>
      <c r="B166" s="7" t="s">
        <v>185</v>
      </c>
      <c r="C166" s="7" t="s">
        <v>179</v>
      </c>
    </row>
    <row r="167" spans="1:3" s="8" customFormat="1" ht="12.75" customHeight="1">
      <c r="A167" s="7">
        <f>165</f>
        <v>165</v>
      </c>
      <c r="B167" s="7" t="s">
        <v>186</v>
      </c>
      <c r="C167" s="7" t="s">
        <v>179</v>
      </c>
    </row>
    <row r="168" spans="1:3" s="8" customFormat="1" ht="12.75" customHeight="1">
      <c r="A168" s="7">
        <f>166</f>
        <v>166</v>
      </c>
      <c r="B168" s="7" t="s">
        <v>187</v>
      </c>
      <c r="C168" s="7" t="s">
        <v>179</v>
      </c>
    </row>
    <row r="169" spans="1:3" s="8" customFormat="1" ht="12.75" customHeight="1">
      <c r="A169" s="7">
        <f>167</f>
        <v>167</v>
      </c>
      <c r="B169" s="7" t="s">
        <v>188</v>
      </c>
      <c r="C169" s="7" t="s">
        <v>179</v>
      </c>
    </row>
    <row r="170" spans="1:3" s="8" customFormat="1" ht="12.75" customHeight="1">
      <c r="A170" s="7">
        <f>168</f>
        <v>168</v>
      </c>
      <c r="B170" s="7" t="s">
        <v>189</v>
      </c>
      <c r="C170" s="7" t="s">
        <v>179</v>
      </c>
    </row>
    <row r="171" spans="1:3" s="8" customFormat="1" ht="12.75" customHeight="1">
      <c r="A171" s="7">
        <f>169</f>
        <v>169</v>
      </c>
      <c r="B171" s="7" t="s">
        <v>190</v>
      </c>
      <c r="C171" s="7" t="s">
        <v>191</v>
      </c>
    </row>
    <row r="172" spans="1:3" s="8" customFormat="1" ht="12.75" customHeight="1">
      <c r="A172" s="7">
        <f>170</f>
        <v>170</v>
      </c>
      <c r="B172" s="7" t="s">
        <v>192</v>
      </c>
      <c r="C172" s="7" t="s">
        <v>191</v>
      </c>
    </row>
    <row r="173" spans="1:3" s="8" customFormat="1" ht="12.75" customHeight="1">
      <c r="A173" s="7">
        <f>171</f>
        <v>171</v>
      </c>
      <c r="B173" s="7" t="s">
        <v>193</v>
      </c>
      <c r="C173" s="7" t="s">
        <v>191</v>
      </c>
    </row>
    <row r="174" spans="1:3" s="8" customFormat="1" ht="12.75" customHeight="1">
      <c r="A174" s="7">
        <f>172</f>
        <v>172</v>
      </c>
      <c r="B174" s="7" t="s">
        <v>194</v>
      </c>
      <c r="C174" s="7" t="s">
        <v>191</v>
      </c>
    </row>
    <row r="175" spans="1:3" s="8" customFormat="1" ht="12.75" customHeight="1">
      <c r="A175" s="7">
        <f>173</f>
        <v>173</v>
      </c>
      <c r="B175" s="7" t="s">
        <v>195</v>
      </c>
      <c r="C175" s="7" t="s">
        <v>191</v>
      </c>
    </row>
    <row r="176" spans="1:3" s="8" customFormat="1" ht="12.75" customHeight="1">
      <c r="A176" s="7">
        <f>174</f>
        <v>174</v>
      </c>
      <c r="B176" s="7" t="s">
        <v>196</v>
      </c>
      <c r="C176" s="7" t="s">
        <v>191</v>
      </c>
    </row>
    <row r="177" spans="1:3" s="8" customFormat="1" ht="12.75" customHeight="1">
      <c r="A177" s="7">
        <f>175</f>
        <v>175</v>
      </c>
      <c r="B177" s="7" t="s">
        <v>197</v>
      </c>
      <c r="C177" s="7" t="s">
        <v>191</v>
      </c>
    </row>
    <row r="178" spans="1:3" s="8" customFormat="1" ht="12.75" customHeight="1">
      <c r="A178" s="7">
        <f>176</f>
        <v>176</v>
      </c>
      <c r="B178" s="7" t="s">
        <v>198</v>
      </c>
      <c r="C178" s="7" t="s">
        <v>191</v>
      </c>
    </row>
    <row r="179" spans="1:3" s="8" customFormat="1" ht="12.75" customHeight="1">
      <c r="A179" s="7">
        <f>177</f>
        <v>177</v>
      </c>
      <c r="B179" s="7" t="s">
        <v>199</v>
      </c>
      <c r="C179" s="7" t="s">
        <v>191</v>
      </c>
    </row>
    <row r="180" spans="1:3" s="8" customFormat="1" ht="12.75" customHeight="1">
      <c r="A180" s="7">
        <f>178</f>
        <v>178</v>
      </c>
      <c r="B180" s="7" t="s">
        <v>200</v>
      </c>
      <c r="C180" s="7" t="s">
        <v>191</v>
      </c>
    </row>
    <row r="181" spans="1:3" s="8" customFormat="1" ht="12.75" customHeight="1">
      <c r="A181" s="7">
        <f>179</f>
        <v>179</v>
      </c>
      <c r="B181" s="7" t="s">
        <v>201</v>
      </c>
      <c r="C181" s="7" t="s">
        <v>191</v>
      </c>
    </row>
    <row r="182" spans="1:3" s="8" customFormat="1" ht="12.75" customHeight="1">
      <c r="A182" s="7">
        <f>180</f>
        <v>180</v>
      </c>
      <c r="B182" s="7" t="s">
        <v>202</v>
      </c>
      <c r="C182" s="7" t="s">
        <v>191</v>
      </c>
    </row>
    <row r="183" spans="1:3" s="8" customFormat="1" ht="12.75" customHeight="1">
      <c r="A183" s="7">
        <f>181</f>
        <v>181</v>
      </c>
      <c r="B183" s="7" t="s">
        <v>203</v>
      </c>
      <c r="C183" s="7" t="s">
        <v>191</v>
      </c>
    </row>
    <row r="184" spans="1:3" s="8" customFormat="1" ht="12.75" customHeight="1">
      <c r="A184" s="7">
        <f>182</f>
        <v>182</v>
      </c>
      <c r="B184" s="7" t="s">
        <v>204</v>
      </c>
      <c r="C184" s="7" t="s">
        <v>191</v>
      </c>
    </row>
    <row r="185" spans="1:3" s="8" customFormat="1" ht="12.75" customHeight="1">
      <c r="A185" s="7">
        <f>183</f>
        <v>183</v>
      </c>
      <c r="B185" s="7" t="s">
        <v>205</v>
      </c>
      <c r="C185" s="7" t="s">
        <v>206</v>
      </c>
    </row>
    <row r="186" spans="1:3" s="8" customFormat="1" ht="12.75" customHeight="1">
      <c r="A186" s="7">
        <f>184</f>
        <v>184</v>
      </c>
      <c r="B186" s="7" t="s">
        <v>207</v>
      </c>
      <c r="C186" s="7" t="s">
        <v>206</v>
      </c>
    </row>
    <row r="187" spans="1:3" s="8" customFormat="1" ht="12.75" customHeight="1">
      <c r="A187" s="7">
        <f>185</f>
        <v>185</v>
      </c>
      <c r="B187" s="7" t="s">
        <v>208</v>
      </c>
      <c r="C187" s="7" t="s">
        <v>206</v>
      </c>
    </row>
    <row r="188" spans="1:3" s="8" customFormat="1" ht="12.75" customHeight="1">
      <c r="A188" s="7">
        <f>186</f>
        <v>186</v>
      </c>
      <c r="B188" s="7" t="s">
        <v>209</v>
      </c>
      <c r="C188" s="7" t="s">
        <v>206</v>
      </c>
    </row>
    <row r="189" spans="1:3" s="8" customFormat="1" ht="12.75" customHeight="1">
      <c r="A189" s="7">
        <f>187</f>
        <v>187</v>
      </c>
      <c r="B189" s="7" t="s">
        <v>210</v>
      </c>
      <c r="C189" s="7" t="s">
        <v>206</v>
      </c>
    </row>
    <row r="190" spans="1:3" s="8" customFormat="1" ht="12.75" customHeight="1">
      <c r="A190" s="7">
        <f>188</f>
        <v>188</v>
      </c>
      <c r="B190" s="7" t="s">
        <v>211</v>
      </c>
      <c r="C190" s="7" t="s">
        <v>206</v>
      </c>
    </row>
    <row r="191" spans="1:3" s="8" customFormat="1" ht="12.75" customHeight="1">
      <c r="A191" s="7">
        <f>189</f>
        <v>189</v>
      </c>
      <c r="B191" s="7" t="s">
        <v>212</v>
      </c>
      <c r="C191" s="7" t="s">
        <v>206</v>
      </c>
    </row>
    <row r="192" spans="1:3" s="8" customFormat="1" ht="12.75" customHeight="1">
      <c r="A192" s="7">
        <f>190</f>
        <v>190</v>
      </c>
      <c r="B192" s="7" t="s">
        <v>213</v>
      </c>
      <c r="C192" s="7" t="s">
        <v>206</v>
      </c>
    </row>
    <row r="193" spans="1:3" s="8" customFormat="1" ht="12.75" customHeight="1">
      <c r="A193" s="7">
        <f>191</f>
        <v>191</v>
      </c>
      <c r="B193" s="7" t="s">
        <v>214</v>
      </c>
      <c r="C193" s="7" t="s">
        <v>206</v>
      </c>
    </row>
    <row r="194" spans="1:3" s="8" customFormat="1" ht="12.75" customHeight="1">
      <c r="A194" s="7">
        <f>192</f>
        <v>192</v>
      </c>
      <c r="B194" s="7" t="s">
        <v>215</v>
      </c>
      <c r="C194" s="7" t="s">
        <v>206</v>
      </c>
    </row>
    <row r="195" spans="1:3" s="8" customFormat="1" ht="12.75" customHeight="1">
      <c r="A195" s="7">
        <f>193</f>
        <v>193</v>
      </c>
      <c r="B195" s="7" t="s">
        <v>216</v>
      </c>
      <c r="C195" s="7" t="s">
        <v>206</v>
      </c>
    </row>
    <row r="196" spans="1:3" s="8" customFormat="1" ht="12.75" customHeight="1">
      <c r="A196" s="7">
        <f>194</f>
        <v>194</v>
      </c>
      <c r="B196" s="7" t="s">
        <v>217</v>
      </c>
      <c r="C196" s="7" t="s">
        <v>218</v>
      </c>
    </row>
    <row r="197" spans="1:3" s="8" customFormat="1" ht="12.75" customHeight="1">
      <c r="A197" s="7">
        <f>195</f>
        <v>195</v>
      </c>
      <c r="B197" s="7" t="s">
        <v>219</v>
      </c>
      <c r="C197" s="7" t="s">
        <v>218</v>
      </c>
    </row>
    <row r="198" spans="1:3" s="8" customFormat="1" ht="12.75" customHeight="1">
      <c r="A198" s="7">
        <f>196</f>
        <v>196</v>
      </c>
      <c r="B198" s="7" t="s">
        <v>220</v>
      </c>
      <c r="C198" s="7" t="s">
        <v>218</v>
      </c>
    </row>
    <row r="199" spans="1:3" s="8" customFormat="1" ht="12.75" customHeight="1">
      <c r="A199" s="7">
        <f>197</f>
        <v>197</v>
      </c>
      <c r="B199" s="7" t="s">
        <v>221</v>
      </c>
      <c r="C199" s="7" t="s">
        <v>218</v>
      </c>
    </row>
    <row r="200" spans="1:3" s="8" customFormat="1" ht="12.75" customHeight="1">
      <c r="A200" s="7">
        <f>198</f>
        <v>198</v>
      </c>
      <c r="B200" s="7" t="s">
        <v>222</v>
      </c>
      <c r="C200" s="7" t="s">
        <v>218</v>
      </c>
    </row>
    <row r="201" spans="1:3" s="8" customFormat="1" ht="12.75" customHeight="1">
      <c r="A201" s="7">
        <f>199</f>
        <v>199</v>
      </c>
      <c r="B201" s="7" t="s">
        <v>223</v>
      </c>
      <c r="C201" s="7" t="s">
        <v>218</v>
      </c>
    </row>
    <row r="202" spans="1:3" s="8" customFormat="1" ht="12.75" customHeight="1">
      <c r="A202" s="7">
        <f>200</f>
        <v>200</v>
      </c>
      <c r="B202" s="7" t="s">
        <v>224</v>
      </c>
      <c r="C202" s="7" t="s">
        <v>218</v>
      </c>
    </row>
    <row r="203" spans="1:3" s="8" customFormat="1" ht="12.75" customHeight="1">
      <c r="A203" s="7">
        <f>201</f>
        <v>201</v>
      </c>
      <c r="B203" s="7" t="s">
        <v>225</v>
      </c>
      <c r="C203" s="7" t="s">
        <v>218</v>
      </c>
    </row>
    <row r="204" spans="1:3" s="8" customFormat="1" ht="12.75" customHeight="1">
      <c r="A204" s="7">
        <f>202</f>
        <v>202</v>
      </c>
      <c r="B204" s="7" t="s">
        <v>226</v>
      </c>
      <c r="C204" s="7" t="s">
        <v>218</v>
      </c>
    </row>
    <row r="205" spans="1:3" s="8" customFormat="1" ht="12.75" customHeight="1">
      <c r="A205" s="7">
        <f>203</f>
        <v>203</v>
      </c>
      <c r="B205" s="7" t="s">
        <v>227</v>
      </c>
      <c r="C205" s="7" t="s">
        <v>218</v>
      </c>
    </row>
    <row r="206" spans="1:3" s="8" customFormat="1" ht="12.75" customHeight="1">
      <c r="A206" s="7">
        <f>204</f>
        <v>204</v>
      </c>
      <c r="B206" s="7" t="s">
        <v>228</v>
      </c>
      <c r="C206" s="7" t="s">
        <v>229</v>
      </c>
    </row>
    <row r="207" spans="1:3" s="8" customFormat="1" ht="12.75" customHeight="1">
      <c r="A207" s="7">
        <f>205</f>
        <v>205</v>
      </c>
      <c r="B207" s="7" t="s">
        <v>230</v>
      </c>
      <c r="C207" s="7" t="s">
        <v>229</v>
      </c>
    </row>
    <row r="208" spans="1:3" s="8" customFormat="1" ht="12.75" customHeight="1">
      <c r="A208" s="7">
        <f>206</f>
        <v>206</v>
      </c>
      <c r="B208" s="7" t="s">
        <v>231</v>
      </c>
      <c r="C208" s="7" t="s">
        <v>229</v>
      </c>
    </row>
    <row r="209" spans="1:3" s="8" customFormat="1" ht="12.75" customHeight="1">
      <c r="A209" s="7">
        <f>207</f>
        <v>207</v>
      </c>
      <c r="B209" s="7" t="s">
        <v>232</v>
      </c>
      <c r="C209" s="7" t="s">
        <v>229</v>
      </c>
    </row>
    <row r="210" spans="1:3" s="8" customFormat="1" ht="12.75" customHeight="1">
      <c r="A210" s="7">
        <f>208</f>
        <v>208</v>
      </c>
      <c r="B210" s="7" t="s">
        <v>233</v>
      </c>
      <c r="C210" s="7" t="s">
        <v>229</v>
      </c>
    </row>
    <row r="211" spans="1:3" s="8" customFormat="1" ht="12.75" customHeight="1">
      <c r="A211" s="7">
        <f>209</f>
        <v>209</v>
      </c>
      <c r="B211" s="7" t="s">
        <v>234</v>
      </c>
      <c r="C211" s="7" t="s">
        <v>229</v>
      </c>
    </row>
    <row r="212" spans="1:3" s="8" customFormat="1" ht="12.75" customHeight="1">
      <c r="A212" s="7">
        <f>210</f>
        <v>210</v>
      </c>
      <c r="B212" s="7" t="s">
        <v>235</v>
      </c>
      <c r="C212" s="7" t="s">
        <v>229</v>
      </c>
    </row>
    <row r="213" spans="1:3" s="8" customFormat="1" ht="12.75" customHeight="1">
      <c r="A213" s="7">
        <f>211</f>
        <v>211</v>
      </c>
      <c r="B213" s="7" t="s">
        <v>236</v>
      </c>
      <c r="C213" s="7" t="s">
        <v>229</v>
      </c>
    </row>
    <row r="214" spans="1:3" s="8" customFormat="1" ht="12.75" customHeight="1">
      <c r="A214" s="7">
        <f>212</f>
        <v>212</v>
      </c>
      <c r="B214" s="7" t="s">
        <v>237</v>
      </c>
      <c r="C214" s="7" t="s">
        <v>229</v>
      </c>
    </row>
    <row r="215" spans="1:3" s="8" customFormat="1" ht="12.75" customHeight="1">
      <c r="A215" s="7">
        <f>213</f>
        <v>213</v>
      </c>
      <c r="B215" s="7" t="s">
        <v>238</v>
      </c>
      <c r="C215" s="7" t="s">
        <v>229</v>
      </c>
    </row>
    <row r="216" spans="1:3" s="8" customFormat="1" ht="12.75" customHeight="1">
      <c r="A216" s="7">
        <f>214</f>
        <v>214</v>
      </c>
      <c r="B216" s="7" t="s">
        <v>239</v>
      </c>
      <c r="C216" s="7" t="s">
        <v>240</v>
      </c>
    </row>
    <row r="217" spans="1:3" s="8" customFormat="1" ht="12.75" customHeight="1">
      <c r="A217" s="7">
        <f>215</f>
        <v>215</v>
      </c>
      <c r="B217" s="7" t="s">
        <v>241</v>
      </c>
      <c r="C217" s="7" t="s">
        <v>240</v>
      </c>
    </row>
    <row r="218" spans="1:3" s="8" customFormat="1" ht="12.75" customHeight="1">
      <c r="A218" s="7">
        <f>216</f>
        <v>216</v>
      </c>
      <c r="B218" s="7" t="s">
        <v>242</v>
      </c>
      <c r="C218" s="7" t="s">
        <v>240</v>
      </c>
    </row>
    <row r="219" spans="1:3" s="8" customFormat="1" ht="12.75" customHeight="1">
      <c r="A219" s="7">
        <f>217</f>
        <v>217</v>
      </c>
      <c r="B219" s="7" t="s">
        <v>243</v>
      </c>
      <c r="C219" s="7" t="s">
        <v>240</v>
      </c>
    </row>
    <row r="220" spans="1:3" s="8" customFormat="1" ht="12.75" customHeight="1">
      <c r="A220" s="7">
        <f>218</f>
        <v>218</v>
      </c>
      <c r="B220" s="7" t="s">
        <v>244</v>
      </c>
      <c r="C220" s="7" t="s">
        <v>240</v>
      </c>
    </row>
    <row r="221" spans="1:3" s="8" customFormat="1" ht="12.75" customHeight="1">
      <c r="A221" s="7">
        <f>219</f>
        <v>219</v>
      </c>
      <c r="B221" s="7" t="s">
        <v>245</v>
      </c>
      <c r="C221" s="7" t="s">
        <v>240</v>
      </c>
    </row>
    <row r="222" spans="1:3" s="8" customFormat="1" ht="12.75" customHeight="1">
      <c r="A222" s="7">
        <f>220</f>
        <v>220</v>
      </c>
      <c r="B222" s="7" t="s">
        <v>246</v>
      </c>
      <c r="C222" s="7" t="s">
        <v>240</v>
      </c>
    </row>
    <row r="223" spans="1:3" s="8" customFormat="1" ht="12.75" customHeight="1">
      <c r="A223" s="7">
        <f>221</f>
        <v>221</v>
      </c>
      <c r="B223" s="7" t="s">
        <v>247</v>
      </c>
      <c r="C223" s="7" t="s">
        <v>240</v>
      </c>
    </row>
    <row r="224" spans="1:3" s="8" customFormat="1" ht="12.75" customHeight="1">
      <c r="A224" s="7">
        <f>222</f>
        <v>222</v>
      </c>
      <c r="B224" s="7" t="s">
        <v>248</v>
      </c>
      <c r="C224" s="7" t="s">
        <v>240</v>
      </c>
    </row>
    <row r="225" spans="1:3" s="8" customFormat="1" ht="12.75" customHeight="1">
      <c r="A225" s="7">
        <f>223</f>
        <v>223</v>
      </c>
      <c r="B225" s="7" t="s">
        <v>249</v>
      </c>
      <c r="C225" s="7" t="s">
        <v>250</v>
      </c>
    </row>
    <row r="226" spans="1:3" s="8" customFormat="1" ht="12.75" customHeight="1">
      <c r="A226" s="7">
        <f>224</f>
        <v>224</v>
      </c>
      <c r="B226" s="7" t="s">
        <v>251</v>
      </c>
      <c r="C226" s="7" t="s">
        <v>250</v>
      </c>
    </row>
    <row r="227" spans="1:3" s="8" customFormat="1" ht="12.75" customHeight="1">
      <c r="A227" s="7">
        <f>225</f>
        <v>225</v>
      </c>
      <c r="B227" s="7" t="s">
        <v>252</v>
      </c>
      <c r="C227" s="7" t="s">
        <v>250</v>
      </c>
    </row>
    <row r="228" spans="1:3" s="8" customFormat="1" ht="12.75" customHeight="1">
      <c r="A228" s="7">
        <f>226</f>
        <v>226</v>
      </c>
      <c r="B228" s="7" t="s">
        <v>253</v>
      </c>
      <c r="C228" s="7" t="s">
        <v>250</v>
      </c>
    </row>
    <row r="229" spans="1:3" s="8" customFormat="1" ht="12.75" customHeight="1">
      <c r="A229" s="7">
        <f>227</f>
        <v>227</v>
      </c>
      <c r="B229" s="7" t="s">
        <v>254</v>
      </c>
      <c r="C229" s="7" t="s">
        <v>250</v>
      </c>
    </row>
    <row r="230" spans="1:3" s="8" customFormat="1" ht="12.75" customHeight="1">
      <c r="A230" s="7">
        <f>228</f>
        <v>228</v>
      </c>
      <c r="B230" s="7" t="s">
        <v>255</v>
      </c>
      <c r="C230" s="7" t="s">
        <v>250</v>
      </c>
    </row>
    <row r="231" spans="1:3" s="8" customFormat="1" ht="12.75" customHeight="1">
      <c r="A231" s="7">
        <f>229</f>
        <v>229</v>
      </c>
      <c r="B231" s="7" t="s">
        <v>256</v>
      </c>
      <c r="C231" s="7" t="s">
        <v>250</v>
      </c>
    </row>
    <row r="232" spans="1:3" s="8" customFormat="1" ht="12.75" customHeight="1">
      <c r="A232" s="7">
        <f>230</f>
        <v>230</v>
      </c>
      <c r="B232" s="7" t="s">
        <v>257</v>
      </c>
      <c r="C232" s="7" t="s">
        <v>250</v>
      </c>
    </row>
    <row r="233" spans="1:3" s="8" customFormat="1" ht="12.75" customHeight="1">
      <c r="A233" s="7">
        <f>231</f>
        <v>231</v>
      </c>
      <c r="B233" s="7" t="s">
        <v>258</v>
      </c>
      <c r="C233" s="7" t="s">
        <v>250</v>
      </c>
    </row>
    <row r="234" spans="1:3" s="8" customFormat="1" ht="12.75" customHeight="1">
      <c r="A234" s="7">
        <f>232</f>
        <v>232</v>
      </c>
      <c r="B234" s="7" t="s">
        <v>259</v>
      </c>
      <c r="C234" s="7" t="s">
        <v>260</v>
      </c>
    </row>
    <row r="235" spans="1:3" s="8" customFormat="1" ht="12.75" customHeight="1">
      <c r="A235" s="7">
        <f>233</f>
        <v>233</v>
      </c>
      <c r="B235" s="7" t="s">
        <v>261</v>
      </c>
      <c r="C235" s="7" t="s">
        <v>260</v>
      </c>
    </row>
    <row r="236" spans="1:3" s="8" customFormat="1" ht="12.75" customHeight="1">
      <c r="A236" s="7">
        <f>234</f>
        <v>234</v>
      </c>
      <c r="B236" s="7" t="s">
        <v>262</v>
      </c>
      <c r="C236" s="7" t="s">
        <v>260</v>
      </c>
    </row>
    <row r="237" spans="1:3" s="8" customFormat="1" ht="12.75" customHeight="1">
      <c r="A237" s="7">
        <f>235</f>
        <v>235</v>
      </c>
      <c r="B237" s="7" t="s">
        <v>263</v>
      </c>
      <c r="C237" s="7" t="s">
        <v>260</v>
      </c>
    </row>
    <row r="238" spans="1:3" s="8" customFormat="1" ht="12.75" customHeight="1">
      <c r="A238" s="7">
        <f>236</f>
        <v>236</v>
      </c>
      <c r="B238" s="7" t="s">
        <v>264</v>
      </c>
      <c r="C238" s="7" t="s">
        <v>260</v>
      </c>
    </row>
    <row r="239" spans="1:3" s="8" customFormat="1" ht="12.75" customHeight="1">
      <c r="A239" s="7">
        <f>237</f>
        <v>237</v>
      </c>
      <c r="B239" s="7" t="s">
        <v>265</v>
      </c>
      <c r="C239" s="7" t="s">
        <v>260</v>
      </c>
    </row>
    <row r="240" spans="1:3" s="8" customFormat="1" ht="12.75" customHeight="1">
      <c r="A240" s="7">
        <f>238</f>
        <v>238</v>
      </c>
      <c r="B240" s="7" t="s">
        <v>266</v>
      </c>
      <c r="C240" s="7" t="s">
        <v>260</v>
      </c>
    </row>
    <row r="241" spans="1:3" s="8" customFormat="1" ht="12.75" customHeight="1">
      <c r="A241" s="7">
        <f>239</f>
        <v>239</v>
      </c>
      <c r="B241" s="7" t="s">
        <v>267</v>
      </c>
      <c r="C241" s="7" t="s">
        <v>260</v>
      </c>
    </row>
    <row r="242" spans="1:3" s="8" customFormat="1" ht="12.75" customHeight="1">
      <c r="A242" s="7">
        <f>240</f>
        <v>240</v>
      </c>
      <c r="B242" s="7" t="s">
        <v>268</v>
      </c>
      <c r="C242" s="7" t="s">
        <v>260</v>
      </c>
    </row>
    <row r="243" spans="1:3" s="8" customFormat="1" ht="12.75" customHeight="1">
      <c r="A243" s="7">
        <f>241</f>
        <v>241</v>
      </c>
      <c r="B243" s="7" t="s">
        <v>269</v>
      </c>
      <c r="C243" s="7" t="s">
        <v>260</v>
      </c>
    </row>
    <row r="244" spans="1:3" s="8" customFormat="1" ht="12.75" customHeight="1">
      <c r="A244" s="7">
        <f>242</f>
        <v>242</v>
      </c>
      <c r="B244" s="7" t="s">
        <v>270</v>
      </c>
      <c r="C244" s="7" t="s">
        <v>271</v>
      </c>
    </row>
    <row r="245" spans="1:3" s="8" customFormat="1" ht="12.75" customHeight="1">
      <c r="A245" s="7">
        <f>243</f>
        <v>243</v>
      </c>
      <c r="B245" s="7" t="s">
        <v>272</v>
      </c>
      <c r="C245" s="7" t="s">
        <v>271</v>
      </c>
    </row>
    <row r="246" spans="1:3" s="8" customFormat="1" ht="12.75" customHeight="1">
      <c r="A246" s="7">
        <f>244</f>
        <v>244</v>
      </c>
      <c r="B246" s="7" t="s">
        <v>273</v>
      </c>
      <c r="C246" s="7" t="s">
        <v>271</v>
      </c>
    </row>
    <row r="247" spans="1:3" s="8" customFormat="1" ht="12.75" customHeight="1">
      <c r="A247" s="7">
        <f>245</f>
        <v>245</v>
      </c>
      <c r="B247" s="7" t="s">
        <v>274</v>
      </c>
      <c r="C247" s="7" t="s">
        <v>271</v>
      </c>
    </row>
    <row r="248" spans="1:3" s="8" customFormat="1" ht="12.75" customHeight="1">
      <c r="A248" s="7">
        <f>246</f>
        <v>246</v>
      </c>
      <c r="B248" s="7" t="s">
        <v>275</v>
      </c>
      <c r="C248" s="7" t="s">
        <v>271</v>
      </c>
    </row>
    <row r="249" spans="1:3" s="8" customFormat="1" ht="12.75" customHeight="1">
      <c r="A249" s="7">
        <f>247</f>
        <v>247</v>
      </c>
      <c r="B249" s="7" t="s">
        <v>276</v>
      </c>
      <c r="C249" s="7" t="s">
        <v>271</v>
      </c>
    </row>
    <row r="250" spans="1:3" s="8" customFormat="1" ht="12.75" customHeight="1">
      <c r="A250" s="7">
        <f>248</f>
        <v>248</v>
      </c>
      <c r="B250" s="7" t="s">
        <v>277</v>
      </c>
      <c r="C250" s="7" t="s">
        <v>271</v>
      </c>
    </row>
    <row r="251" spans="1:3" s="8" customFormat="1" ht="12.75" customHeight="1">
      <c r="A251" s="7">
        <f>249</f>
        <v>249</v>
      </c>
      <c r="B251" s="7" t="s">
        <v>278</v>
      </c>
      <c r="C251" s="7" t="s">
        <v>271</v>
      </c>
    </row>
    <row r="252" spans="1:3" s="8" customFormat="1" ht="12.75" customHeight="1">
      <c r="A252" s="7">
        <f>250</f>
        <v>250</v>
      </c>
      <c r="B252" s="7" t="s">
        <v>279</v>
      </c>
      <c r="C252" s="7" t="s">
        <v>271</v>
      </c>
    </row>
    <row r="253" spans="1:3" s="8" customFormat="1" ht="12.75" customHeight="1">
      <c r="A253" s="7">
        <f>251</f>
        <v>251</v>
      </c>
      <c r="B253" s="7" t="s">
        <v>280</v>
      </c>
      <c r="C253" s="7" t="s">
        <v>281</v>
      </c>
    </row>
    <row r="254" spans="1:3" s="8" customFormat="1" ht="12.75" customHeight="1">
      <c r="A254" s="7">
        <f>252</f>
        <v>252</v>
      </c>
      <c r="B254" s="7" t="s">
        <v>282</v>
      </c>
      <c r="C254" s="7" t="s">
        <v>281</v>
      </c>
    </row>
    <row r="255" spans="1:3" s="8" customFormat="1" ht="12.75" customHeight="1">
      <c r="A255" s="7">
        <f>253</f>
        <v>253</v>
      </c>
      <c r="B255" s="7" t="s">
        <v>283</v>
      </c>
      <c r="C255" s="7" t="s">
        <v>281</v>
      </c>
    </row>
    <row r="256" spans="1:3" s="8" customFormat="1" ht="12.75" customHeight="1">
      <c r="A256" s="7">
        <f>254</f>
        <v>254</v>
      </c>
      <c r="B256" s="7" t="s">
        <v>284</v>
      </c>
      <c r="C256" s="7" t="s">
        <v>281</v>
      </c>
    </row>
    <row r="257" spans="1:3" s="8" customFormat="1" ht="12.75" customHeight="1">
      <c r="A257" s="7">
        <f>255</f>
        <v>255</v>
      </c>
      <c r="B257" s="7" t="s">
        <v>285</v>
      </c>
      <c r="C257" s="7" t="s">
        <v>281</v>
      </c>
    </row>
    <row r="258" spans="1:3" s="8" customFormat="1" ht="12.75" customHeight="1">
      <c r="A258" s="7">
        <f>256</f>
        <v>256</v>
      </c>
      <c r="B258" s="7" t="s">
        <v>286</v>
      </c>
      <c r="C258" s="7" t="s">
        <v>281</v>
      </c>
    </row>
    <row r="259" spans="1:3" s="8" customFormat="1" ht="12.75" customHeight="1">
      <c r="A259" s="7">
        <f>257</f>
        <v>257</v>
      </c>
      <c r="B259" s="7" t="s">
        <v>287</v>
      </c>
      <c r="C259" s="7" t="s">
        <v>281</v>
      </c>
    </row>
    <row r="260" spans="1:3" s="8" customFormat="1" ht="12.75" customHeight="1">
      <c r="A260" s="7">
        <f>258</f>
        <v>258</v>
      </c>
      <c r="B260" s="7" t="s">
        <v>288</v>
      </c>
      <c r="C260" s="7" t="s">
        <v>281</v>
      </c>
    </row>
    <row r="261" spans="1:3" s="8" customFormat="1" ht="12.75" customHeight="1">
      <c r="A261" s="7">
        <f>259</f>
        <v>259</v>
      </c>
      <c r="B261" s="7" t="s">
        <v>289</v>
      </c>
      <c r="C261" s="7" t="s">
        <v>281</v>
      </c>
    </row>
    <row r="262" spans="1:3" s="8" customFormat="1" ht="12.75" customHeight="1">
      <c r="A262" s="7">
        <f>260</f>
        <v>260</v>
      </c>
      <c r="B262" s="7" t="s">
        <v>290</v>
      </c>
      <c r="C262" s="7" t="s">
        <v>281</v>
      </c>
    </row>
    <row r="263" spans="1:3" s="8" customFormat="1" ht="12.75" customHeight="1">
      <c r="A263" s="7">
        <f>261</f>
        <v>261</v>
      </c>
      <c r="B263" s="7" t="s">
        <v>291</v>
      </c>
      <c r="C263" s="7" t="s">
        <v>292</v>
      </c>
    </row>
    <row r="264" spans="1:3" s="8" customFormat="1" ht="12.75" customHeight="1">
      <c r="A264" s="7">
        <f>262</f>
        <v>262</v>
      </c>
      <c r="B264" s="7" t="s">
        <v>293</v>
      </c>
      <c r="C264" s="7" t="s">
        <v>292</v>
      </c>
    </row>
    <row r="265" spans="1:3" s="8" customFormat="1" ht="12.75" customHeight="1">
      <c r="A265" s="7">
        <f>263</f>
        <v>263</v>
      </c>
      <c r="B265" s="7" t="s">
        <v>294</v>
      </c>
      <c r="C265" s="7" t="s">
        <v>292</v>
      </c>
    </row>
    <row r="266" spans="1:3" s="8" customFormat="1" ht="12.75" customHeight="1">
      <c r="A266" s="7">
        <f>264</f>
        <v>264</v>
      </c>
      <c r="B266" s="7" t="s">
        <v>295</v>
      </c>
      <c r="C266" s="7" t="s">
        <v>292</v>
      </c>
    </row>
    <row r="267" spans="1:3" s="8" customFormat="1" ht="12.75" customHeight="1">
      <c r="A267" s="7">
        <f>265</f>
        <v>265</v>
      </c>
      <c r="B267" s="7" t="s">
        <v>296</v>
      </c>
      <c r="C267" s="7" t="s">
        <v>292</v>
      </c>
    </row>
    <row r="268" spans="1:3" s="8" customFormat="1" ht="12.75" customHeight="1">
      <c r="A268" s="7">
        <f>266</f>
        <v>266</v>
      </c>
      <c r="B268" s="7" t="s">
        <v>297</v>
      </c>
      <c r="C268" s="7" t="s">
        <v>292</v>
      </c>
    </row>
    <row r="269" spans="1:3" s="8" customFormat="1" ht="12.75" customHeight="1">
      <c r="A269" s="7">
        <f>267</f>
        <v>267</v>
      </c>
      <c r="B269" s="7" t="s">
        <v>298</v>
      </c>
      <c r="C269" s="7" t="s">
        <v>292</v>
      </c>
    </row>
    <row r="270" spans="1:3" s="8" customFormat="1" ht="12.75" customHeight="1">
      <c r="A270" s="7">
        <f>268</f>
        <v>268</v>
      </c>
      <c r="B270" s="7" t="s">
        <v>299</v>
      </c>
      <c r="C270" s="7" t="s">
        <v>292</v>
      </c>
    </row>
    <row r="271" spans="1:3" s="8" customFormat="1" ht="12.75" customHeight="1">
      <c r="A271" s="7">
        <f>269</f>
        <v>269</v>
      </c>
      <c r="B271" s="7" t="s">
        <v>300</v>
      </c>
      <c r="C271" s="7" t="s">
        <v>292</v>
      </c>
    </row>
  </sheetData>
  <sheetProtection/>
  <mergeCells count="1">
    <mergeCell ref="A1:C1"/>
  </mergeCells>
  <printOptions/>
  <pageMargins left="0.71" right="0.71" top="0.75" bottom="0.75" header="0.31" footer="0.31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Xeon</dc:creator>
  <cp:keywords/>
  <dc:description/>
  <cp:lastModifiedBy>admin</cp:lastModifiedBy>
  <cp:lastPrinted>2017-10-20T08:08:51Z</cp:lastPrinted>
  <dcterms:created xsi:type="dcterms:W3CDTF">2015-10-17T09:19:10Z</dcterms:created>
  <dcterms:modified xsi:type="dcterms:W3CDTF">2018-11-23T02:23:13Z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