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<sst xmlns="http://schemas.openxmlformats.org/spreadsheetml/2006/main" count="213" uniqueCount="113">
  <si>
    <t>学校名称：</t>
  </si>
  <si>
    <t>序号</t>
  </si>
  <si>
    <t>姓名</t>
  </si>
  <si>
    <t>项目名称</t>
  </si>
  <si>
    <t>班级名称</t>
  </si>
  <si>
    <t>杜嘉鑫</t>
  </si>
  <si>
    <t>国家励志奖学金</t>
  </si>
  <si>
    <t>城规1701B</t>
  </si>
  <si>
    <t>许梦楠</t>
  </si>
  <si>
    <t>城规1702B</t>
  </si>
  <si>
    <t>杨秀凤</t>
  </si>
  <si>
    <t>城乡规划1601B</t>
  </si>
  <si>
    <t>张爽</t>
  </si>
  <si>
    <t>城乡规划1602B</t>
  </si>
  <si>
    <t>罗博存</t>
  </si>
  <si>
    <t>城乡规划1603B</t>
  </si>
  <si>
    <t>郭玉</t>
  </si>
  <si>
    <t>工程管理（本）1501</t>
  </si>
  <si>
    <t>王一恒</t>
  </si>
  <si>
    <t>程丹妮</t>
  </si>
  <si>
    <t>工程管理（本）1502</t>
  </si>
  <si>
    <t>王靖雯</t>
  </si>
  <si>
    <t>陈耀文</t>
  </si>
  <si>
    <t>工程管理1601B</t>
  </si>
  <si>
    <t>熊家玲</t>
  </si>
  <si>
    <t>赵培培</t>
  </si>
  <si>
    <t>李宁</t>
  </si>
  <si>
    <t>工程管理1602B</t>
  </si>
  <si>
    <t>石良宇</t>
  </si>
  <si>
    <t>谢炎桀</t>
  </si>
  <si>
    <t>姚辉江</t>
  </si>
  <si>
    <t>工管1701B</t>
  </si>
  <si>
    <t>张居琛</t>
  </si>
  <si>
    <t>张涛</t>
  </si>
  <si>
    <t>巩浩祥</t>
  </si>
  <si>
    <t>工管1701ZB</t>
  </si>
  <si>
    <t>桂艺影</t>
  </si>
  <si>
    <t>娄同</t>
  </si>
  <si>
    <t>工管1702ZB</t>
  </si>
  <si>
    <t>王仁豪</t>
  </si>
  <si>
    <t>丁雪</t>
  </si>
  <si>
    <t>工程造价（本）1501</t>
  </si>
  <si>
    <t>吴豪</t>
  </si>
  <si>
    <t>王欢</t>
  </si>
  <si>
    <t>工程造价（本）1502</t>
  </si>
  <si>
    <t>王曼曼</t>
  </si>
  <si>
    <t>王姗</t>
  </si>
  <si>
    <t>工程造价1601B</t>
  </si>
  <si>
    <t>姚相飞</t>
  </si>
  <si>
    <t>马珂</t>
  </si>
  <si>
    <t>工程造价1602B</t>
  </si>
  <si>
    <t>吴清秀</t>
  </si>
  <si>
    <t>张慧玲</t>
  </si>
  <si>
    <t>闫秋利</t>
  </si>
  <si>
    <t>造价1701B</t>
  </si>
  <si>
    <t>赵玲</t>
  </si>
  <si>
    <t>韩少华</t>
  </si>
  <si>
    <t>造价1702B</t>
  </si>
  <si>
    <t>乔真</t>
  </si>
  <si>
    <t>穆孟春</t>
  </si>
  <si>
    <t>建筑学（本）1401</t>
  </si>
  <si>
    <t>栗东威</t>
  </si>
  <si>
    <t>建筑学（本）1402</t>
  </si>
  <si>
    <t>赵晗</t>
  </si>
  <si>
    <t>建筑学（本）1403</t>
  </si>
  <si>
    <t>闫子晗</t>
  </si>
  <si>
    <t>建筑学（本）1501</t>
  </si>
  <si>
    <t>建筑学（本）1502</t>
  </si>
  <si>
    <t>邱康家</t>
  </si>
  <si>
    <t>建筑学1601B</t>
  </si>
  <si>
    <t>赵盼</t>
  </si>
  <si>
    <t>建筑学1602B</t>
  </si>
  <si>
    <t>吴岳峰</t>
  </si>
  <si>
    <t>建筑学1701B</t>
  </si>
  <si>
    <t>简勇飞</t>
  </si>
  <si>
    <t>建筑学1702B</t>
  </si>
  <si>
    <t>岳晓云</t>
  </si>
  <si>
    <t>建筑学1703B</t>
  </si>
  <si>
    <t>曹云光</t>
  </si>
  <si>
    <t>土木1701B</t>
  </si>
  <si>
    <t>刘宇航</t>
  </si>
  <si>
    <t>郑强</t>
  </si>
  <si>
    <t>丁东辉</t>
  </si>
  <si>
    <t>土木1702B</t>
  </si>
  <si>
    <t>王文钰</t>
  </si>
  <si>
    <t>钟国旗</t>
  </si>
  <si>
    <t>付甜甜</t>
  </si>
  <si>
    <t>土木1703ZB</t>
  </si>
  <si>
    <t>姬铭鑫</t>
  </si>
  <si>
    <t>吕帅</t>
  </si>
  <si>
    <t>韩保存</t>
  </si>
  <si>
    <t>土木1704ZB</t>
  </si>
  <si>
    <t>闫昆</t>
  </si>
  <si>
    <t>韩琦培</t>
  </si>
  <si>
    <t>土木工程（本）1501</t>
  </si>
  <si>
    <t>江豪杰</t>
  </si>
  <si>
    <t>刘亚敏</t>
  </si>
  <si>
    <t>土木工程（本）1502</t>
  </si>
  <si>
    <t>位丽娜</t>
  </si>
  <si>
    <t>肖谣</t>
  </si>
  <si>
    <t>李振伟</t>
  </si>
  <si>
    <t>土木工程1601B</t>
  </si>
  <si>
    <t>魏国峰</t>
  </si>
  <si>
    <t>张桂博</t>
  </si>
  <si>
    <t>唐梦召</t>
  </si>
  <si>
    <t>土木工程1602B</t>
  </si>
  <si>
    <t>谢欣雨</t>
  </si>
  <si>
    <t>建筑工程学院国家励志奖学金</t>
  </si>
  <si>
    <t>建筑工程学院国家奖学金</t>
  </si>
  <si>
    <t>1</t>
  </si>
  <si>
    <t>张俊男</t>
  </si>
  <si>
    <t>国家奖学金</t>
  </si>
  <si>
    <t>土木1501B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</si>
</sst>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26">
    <font>
      <sz val="11"/>
      <color indexed="8"/>
      <name val="宋体"/>
      <family val="0"/>
    </font>
    <font>
      <sz val="18"/>
      <color indexed="8"/>
      <name val="仿宋_GB2312"/>
      <family val="3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仿宋_GB2312"/>
      <family val="3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b/>
      <sz val="18"/>
      <color indexed="8"/>
      <name val="黑体"/>
      <family val="3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7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16" borderId="5" applyNumberFormat="0" applyAlignment="0" applyProtection="0"/>
    <xf numFmtId="0" fontId="16" fillId="17" borderId="6" applyNumberFormat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0" fillId="22" borderId="0" applyNumberFormat="0" applyBorder="0" applyAlignment="0" applyProtection="0"/>
    <xf numFmtId="0" fontId="5" fillId="16" borderId="8" applyNumberFormat="0" applyAlignment="0" applyProtection="0"/>
    <xf numFmtId="0" fontId="8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24" fillId="0" borderId="0" xfId="0" applyNumberFormat="1" applyFont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tabSelected="1" zoomScalePageLayoutView="0" workbookViewId="0" topLeftCell="A19">
      <selection activeCell="F11" sqref="F11"/>
    </sheetView>
  </sheetViews>
  <sheetFormatPr defaultColWidth="9.00390625" defaultRowHeight="15.75" customHeight="1"/>
  <cols>
    <col min="1" max="1" width="5.00390625" style="4" bestFit="1" customWidth="1"/>
    <col min="2" max="2" width="6.375" style="4" bestFit="1" customWidth="1"/>
    <col min="3" max="3" width="13.25390625" style="4" customWidth="1"/>
    <col min="4" max="4" width="20.125" style="5" customWidth="1"/>
    <col min="5" max="6" width="9.00390625" style="5" customWidth="1"/>
    <col min="7" max="7" width="11.25390625" style="5" customWidth="1"/>
    <col min="8" max="8" width="12.00390625" style="5" customWidth="1"/>
    <col min="9" max="16384" width="9.00390625" style="5" customWidth="1"/>
  </cols>
  <sheetData>
    <row r="1" spans="1:8" s="1" customFormat="1" ht="37.5" customHeight="1">
      <c r="A1" s="12" t="s">
        <v>107</v>
      </c>
      <c r="B1" s="12"/>
      <c r="C1" s="12"/>
      <c r="D1" s="12"/>
      <c r="E1" s="11" t="s">
        <v>108</v>
      </c>
      <c r="F1" s="11"/>
      <c r="G1" s="11"/>
      <c r="H1" s="11"/>
    </row>
    <row r="2" spans="1:4" s="2" customFormat="1" ht="15.75" customHeight="1">
      <c r="A2" s="6" t="s">
        <v>0</v>
      </c>
      <c r="B2" s="6"/>
      <c r="C2" s="6"/>
      <c r="D2" s="10"/>
    </row>
    <row r="3" spans="1:8" s="3" customFormat="1" ht="54" customHeight="1">
      <c r="A3" s="7" t="s">
        <v>1</v>
      </c>
      <c r="B3" s="8" t="s">
        <v>2</v>
      </c>
      <c r="C3" s="7" t="s">
        <v>3</v>
      </c>
      <c r="D3" s="7" t="s">
        <v>4</v>
      </c>
      <c r="E3" s="7" t="s">
        <v>1</v>
      </c>
      <c r="F3" s="8" t="s">
        <v>2</v>
      </c>
      <c r="G3" s="7" t="s">
        <v>3</v>
      </c>
      <c r="H3" s="7" t="s">
        <v>4</v>
      </c>
    </row>
    <row r="4" spans="1:8" s="2" customFormat="1" ht="15.75" customHeight="1">
      <c r="A4" s="9">
        <f>1</f>
        <v>1</v>
      </c>
      <c r="B4" s="9" t="s">
        <v>5</v>
      </c>
      <c r="C4" s="9" t="s">
        <v>6</v>
      </c>
      <c r="D4" s="9" t="s">
        <v>7</v>
      </c>
      <c r="E4" s="2" t="s">
        <v>109</v>
      </c>
      <c r="F4" s="2" t="s">
        <v>110</v>
      </c>
      <c r="G4" s="2" t="s">
        <v>111</v>
      </c>
      <c r="H4" s="2" t="s">
        <v>112</v>
      </c>
    </row>
    <row r="5" spans="1:4" s="2" customFormat="1" ht="15.75" customHeight="1">
      <c r="A5" s="9">
        <f>2</f>
        <v>2</v>
      </c>
      <c r="B5" s="9" t="s">
        <v>8</v>
      </c>
      <c r="C5" s="9" t="s">
        <v>6</v>
      </c>
      <c r="D5" s="9" t="s">
        <v>9</v>
      </c>
    </row>
    <row r="6" spans="1:4" s="2" customFormat="1" ht="15.75" customHeight="1">
      <c r="A6" s="9">
        <f>3</f>
        <v>3</v>
      </c>
      <c r="B6" s="9" t="s">
        <v>10</v>
      </c>
      <c r="C6" s="9" t="s">
        <v>6</v>
      </c>
      <c r="D6" s="9" t="s">
        <v>11</v>
      </c>
    </row>
    <row r="7" spans="1:4" s="2" customFormat="1" ht="15.75" customHeight="1">
      <c r="A7" s="9">
        <f>4</f>
        <v>4</v>
      </c>
      <c r="B7" s="9" t="s">
        <v>12</v>
      </c>
      <c r="C7" s="9" t="s">
        <v>6</v>
      </c>
      <c r="D7" s="9" t="s">
        <v>13</v>
      </c>
    </row>
    <row r="8" spans="1:4" s="2" customFormat="1" ht="15.75" customHeight="1">
      <c r="A8" s="9">
        <f>5</f>
        <v>5</v>
      </c>
      <c r="B8" s="9" t="s">
        <v>14</v>
      </c>
      <c r="C8" s="9" t="s">
        <v>6</v>
      </c>
      <c r="D8" s="9" t="s">
        <v>15</v>
      </c>
    </row>
    <row r="9" spans="1:4" s="2" customFormat="1" ht="15.75" customHeight="1">
      <c r="A9" s="9">
        <f>6</f>
        <v>6</v>
      </c>
      <c r="B9" s="9" t="s">
        <v>16</v>
      </c>
      <c r="C9" s="9" t="s">
        <v>6</v>
      </c>
      <c r="D9" s="9" t="s">
        <v>17</v>
      </c>
    </row>
    <row r="10" spans="1:4" s="2" customFormat="1" ht="15.75" customHeight="1">
      <c r="A10" s="9">
        <f>7</f>
        <v>7</v>
      </c>
      <c r="B10" s="9" t="s">
        <v>18</v>
      </c>
      <c r="C10" s="9" t="s">
        <v>6</v>
      </c>
      <c r="D10" s="9" t="s">
        <v>17</v>
      </c>
    </row>
    <row r="11" spans="1:4" s="2" customFormat="1" ht="15.75" customHeight="1">
      <c r="A11" s="9">
        <f>8</f>
        <v>8</v>
      </c>
      <c r="B11" s="9" t="s">
        <v>19</v>
      </c>
      <c r="C11" s="9" t="s">
        <v>6</v>
      </c>
      <c r="D11" s="9" t="s">
        <v>20</v>
      </c>
    </row>
    <row r="12" spans="1:4" s="2" customFormat="1" ht="15.75" customHeight="1">
      <c r="A12" s="9">
        <f>9</f>
        <v>9</v>
      </c>
      <c r="B12" s="9" t="s">
        <v>21</v>
      </c>
      <c r="C12" s="9" t="s">
        <v>6</v>
      </c>
      <c r="D12" s="9" t="s">
        <v>20</v>
      </c>
    </row>
    <row r="13" spans="1:4" s="2" customFormat="1" ht="15.75" customHeight="1">
      <c r="A13" s="9">
        <f>10</f>
        <v>10</v>
      </c>
      <c r="B13" s="9" t="s">
        <v>22</v>
      </c>
      <c r="C13" s="9" t="s">
        <v>6</v>
      </c>
      <c r="D13" s="9" t="s">
        <v>23</v>
      </c>
    </row>
    <row r="14" spans="1:4" s="2" customFormat="1" ht="15.75" customHeight="1">
      <c r="A14" s="9">
        <f>11</f>
        <v>11</v>
      </c>
      <c r="B14" s="9" t="s">
        <v>24</v>
      </c>
      <c r="C14" s="9" t="s">
        <v>6</v>
      </c>
      <c r="D14" s="9" t="s">
        <v>23</v>
      </c>
    </row>
    <row r="15" spans="1:4" s="2" customFormat="1" ht="15.75" customHeight="1">
      <c r="A15" s="9">
        <f>12</f>
        <v>12</v>
      </c>
      <c r="B15" s="9" t="s">
        <v>25</v>
      </c>
      <c r="C15" s="9" t="s">
        <v>6</v>
      </c>
      <c r="D15" s="9" t="s">
        <v>23</v>
      </c>
    </row>
    <row r="16" spans="1:4" s="2" customFormat="1" ht="15.75" customHeight="1">
      <c r="A16" s="9">
        <f>13</f>
        <v>13</v>
      </c>
      <c r="B16" s="9" t="s">
        <v>26</v>
      </c>
      <c r="C16" s="9" t="s">
        <v>6</v>
      </c>
      <c r="D16" s="9" t="s">
        <v>27</v>
      </c>
    </row>
    <row r="17" spans="1:4" s="2" customFormat="1" ht="15.75" customHeight="1">
      <c r="A17" s="9">
        <f>14</f>
        <v>14</v>
      </c>
      <c r="B17" s="9" t="s">
        <v>28</v>
      </c>
      <c r="C17" s="9" t="s">
        <v>6</v>
      </c>
      <c r="D17" s="9" t="s">
        <v>27</v>
      </c>
    </row>
    <row r="18" spans="1:4" s="2" customFormat="1" ht="15.75" customHeight="1">
      <c r="A18" s="9">
        <f>15</f>
        <v>15</v>
      </c>
      <c r="B18" s="9" t="s">
        <v>29</v>
      </c>
      <c r="C18" s="9" t="s">
        <v>6</v>
      </c>
      <c r="D18" s="9" t="s">
        <v>27</v>
      </c>
    </row>
    <row r="19" spans="1:4" s="2" customFormat="1" ht="15.75" customHeight="1">
      <c r="A19" s="9">
        <f>16</f>
        <v>16</v>
      </c>
      <c r="B19" s="9" t="s">
        <v>30</v>
      </c>
      <c r="C19" s="9" t="s">
        <v>6</v>
      </c>
      <c r="D19" s="9" t="s">
        <v>31</v>
      </c>
    </row>
    <row r="20" spans="1:4" s="2" customFormat="1" ht="15.75" customHeight="1">
      <c r="A20" s="9">
        <f>17</f>
        <v>17</v>
      </c>
      <c r="B20" s="9" t="s">
        <v>32</v>
      </c>
      <c r="C20" s="9" t="s">
        <v>6</v>
      </c>
      <c r="D20" s="9" t="s">
        <v>31</v>
      </c>
    </row>
    <row r="21" spans="1:4" s="2" customFormat="1" ht="15.75" customHeight="1">
      <c r="A21" s="9">
        <f>18</f>
        <v>18</v>
      </c>
      <c r="B21" s="9" t="s">
        <v>33</v>
      </c>
      <c r="C21" s="9" t="s">
        <v>6</v>
      </c>
      <c r="D21" s="9" t="s">
        <v>31</v>
      </c>
    </row>
    <row r="22" spans="1:4" s="2" customFormat="1" ht="15.75" customHeight="1">
      <c r="A22" s="9">
        <f>19</f>
        <v>19</v>
      </c>
      <c r="B22" s="9" t="s">
        <v>34</v>
      </c>
      <c r="C22" s="9" t="s">
        <v>6</v>
      </c>
      <c r="D22" s="9" t="s">
        <v>35</v>
      </c>
    </row>
    <row r="23" spans="1:4" s="2" customFormat="1" ht="15.75" customHeight="1">
      <c r="A23" s="9">
        <f>20</f>
        <v>20</v>
      </c>
      <c r="B23" s="9" t="s">
        <v>36</v>
      </c>
      <c r="C23" s="9" t="s">
        <v>6</v>
      </c>
      <c r="D23" s="9" t="s">
        <v>35</v>
      </c>
    </row>
    <row r="24" spans="1:4" s="2" customFormat="1" ht="15.75" customHeight="1">
      <c r="A24" s="9">
        <f>21</f>
        <v>21</v>
      </c>
      <c r="B24" s="9" t="s">
        <v>37</v>
      </c>
      <c r="C24" s="9" t="s">
        <v>6</v>
      </c>
      <c r="D24" s="9" t="s">
        <v>38</v>
      </c>
    </row>
    <row r="25" spans="1:4" s="2" customFormat="1" ht="15.75" customHeight="1">
      <c r="A25" s="9">
        <f>22</f>
        <v>22</v>
      </c>
      <c r="B25" s="9" t="s">
        <v>39</v>
      </c>
      <c r="C25" s="9" t="s">
        <v>6</v>
      </c>
      <c r="D25" s="9" t="s">
        <v>38</v>
      </c>
    </row>
    <row r="26" spans="1:4" s="2" customFormat="1" ht="15.75" customHeight="1">
      <c r="A26" s="9">
        <f>23</f>
        <v>23</v>
      </c>
      <c r="B26" s="9" t="s">
        <v>40</v>
      </c>
      <c r="C26" s="9" t="s">
        <v>6</v>
      </c>
      <c r="D26" s="9" t="s">
        <v>41</v>
      </c>
    </row>
    <row r="27" spans="1:4" s="2" customFormat="1" ht="15.75" customHeight="1">
      <c r="A27" s="9">
        <f>24</f>
        <v>24</v>
      </c>
      <c r="B27" s="9" t="s">
        <v>42</v>
      </c>
      <c r="C27" s="9" t="s">
        <v>6</v>
      </c>
      <c r="D27" s="9" t="s">
        <v>41</v>
      </c>
    </row>
    <row r="28" spans="1:4" s="2" customFormat="1" ht="15.75" customHeight="1">
      <c r="A28" s="9">
        <f>25</f>
        <v>25</v>
      </c>
      <c r="B28" s="9" t="s">
        <v>43</v>
      </c>
      <c r="C28" s="9" t="s">
        <v>6</v>
      </c>
      <c r="D28" s="9" t="s">
        <v>44</v>
      </c>
    </row>
    <row r="29" spans="1:4" s="2" customFormat="1" ht="15.75" customHeight="1">
      <c r="A29" s="9">
        <f>26</f>
        <v>26</v>
      </c>
      <c r="B29" s="9" t="s">
        <v>45</v>
      </c>
      <c r="C29" s="9" t="s">
        <v>6</v>
      </c>
      <c r="D29" s="9" t="s">
        <v>44</v>
      </c>
    </row>
    <row r="30" spans="1:4" s="2" customFormat="1" ht="15.75" customHeight="1">
      <c r="A30" s="9">
        <f>27</f>
        <v>27</v>
      </c>
      <c r="B30" s="9" t="s">
        <v>46</v>
      </c>
      <c r="C30" s="9" t="s">
        <v>6</v>
      </c>
      <c r="D30" s="9" t="s">
        <v>47</v>
      </c>
    </row>
    <row r="31" spans="1:4" s="2" customFormat="1" ht="15.75" customHeight="1">
      <c r="A31" s="9">
        <f>28</f>
        <v>28</v>
      </c>
      <c r="B31" s="9" t="s">
        <v>48</v>
      </c>
      <c r="C31" s="9" t="s">
        <v>6</v>
      </c>
      <c r="D31" s="9" t="s">
        <v>47</v>
      </c>
    </row>
    <row r="32" spans="1:4" s="2" customFormat="1" ht="15.75" customHeight="1">
      <c r="A32" s="9">
        <f>29</f>
        <v>29</v>
      </c>
      <c r="B32" s="9" t="s">
        <v>49</v>
      </c>
      <c r="C32" s="9" t="s">
        <v>6</v>
      </c>
      <c r="D32" s="9" t="s">
        <v>50</v>
      </c>
    </row>
    <row r="33" spans="1:4" s="2" customFormat="1" ht="15.75" customHeight="1">
      <c r="A33" s="9">
        <f>30</f>
        <v>30</v>
      </c>
      <c r="B33" s="9" t="s">
        <v>51</v>
      </c>
      <c r="C33" s="9" t="s">
        <v>6</v>
      </c>
      <c r="D33" s="9" t="s">
        <v>50</v>
      </c>
    </row>
    <row r="34" spans="1:4" s="2" customFormat="1" ht="15.75" customHeight="1">
      <c r="A34" s="9">
        <f>31</f>
        <v>31</v>
      </c>
      <c r="B34" s="9" t="s">
        <v>52</v>
      </c>
      <c r="C34" s="9" t="s">
        <v>6</v>
      </c>
      <c r="D34" s="9" t="s">
        <v>50</v>
      </c>
    </row>
    <row r="35" spans="1:4" s="2" customFormat="1" ht="15.75" customHeight="1">
      <c r="A35" s="9">
        <f>32</f>
        <v>32</v>
      </c>
      <c r="B35" s="9" t="s">
        <v>53</v>
      </c>
      <c r="C35" s="9" t="s">
        <v>6</v>
      </c>
      <c r="D35" s="9" t="s">
        <v>54</v>
      </c>
    </row>
    <row r="36" spans="1:4" s="2" customFormat="1" ht="15.75" customHeight="1">
      <c r="A36" s="9">
        <f>33</f>
        <v>33</v>
      </c>
      <c r="B36" s="9" t="s">
        <v>55</v>
      </c>
      <c r="C36" s="9" t="s">
        <v>6</v>
      </c>
      <c r="D36" s="9" t="s">
        <v>54</v>
      </c>
    </row>
    <row r="37" spans="1:4" s="2" customFormat="1" ht="15.75" customHeight="1">
      <c r="A37" s="9">
        <f>34</f>
        <v>34</v>
      </c>
      <c r="B37" s="9" t="s">
        <v>56</v>
      </c>
      <c r="C37" s="9" t="s">
        <v>6</v>
      </c>
      <c r="D37" s="9" t="s">
        <v>57</v>
      </c>
    </row>
    <row r="38" spans="1:4" s="2" customFormat="1" ht="15.75" customHeight="1">
      <c r="A38" s="9">
        <f>35</f>
        <v>35</v>
      </c>
      <c r="B38" s="9" t="s">
        <v>58</v>
      </c>
      <c r="C38" s="9" t="s">
        <v>6</v>
      </c>
      <c r="D38" s="9" t="s">
        <v>57</v>
      </c>
    </row>
    <row r="39" spans="1:4" s="2" customFormat="1" ht="15.75" customHeight="1">
      <c r="A39" s="9">
        <f>36</f>
        <v>36</v>
      </c>
      <c r="B39" s="9" t="s">
        <v>59</v>
      </c>
      <c r="C39" s="9" t="s">
        <v>6</v>
      </c>
      <c r="D39" s="9" t="s">
        <v>60</v>
      </c>
    </row>
    <row r="40" spans="1:4" s="2" customFormat="1" ht="15.75" customHeight="1">
      <c r="A40" s="9">
        <f>37</f>
        <v>37</v>
      </c>
      <c r="B40" s="9" t="s">
        <v>61</v>
      </c>
      <c r="C40" s="9" t="s">
        <v>6</v>
      </c>
      <c r="D40" s="9" t="s">
        <v>62</v>
      </c>
    </row>
    <row r="41" spans="1:4" s="2" customFormat="1" ht="15.75" customHeight="1">
      <c r="A41" s="9">
        <f>38</f>
        <v>38</v>
      </c>
      <c r="B41" s="9" t="s">
        <v>63</v>
      </c>
      <c r="C41" s="9" t="s">
        <v>6</v>
      </c>
      <c r="D41" s="9" t="s">
        <v>64</v>
      </c>
    </row>
    <row r="42" spans="1:4" s="2" customFormat="1" ht="15.75" customHeight="1">
      <c r="A42" s="9">
        <f>39</f>
        <v>39</v>
      </c>
      <c r="B42" s="9" t="s">
        <v>65</v>
      </c>
      <c r="C42" s="9" t="s">
        <v>6</v>
      </c>
      <c r="D42" s="9" t="s">
        <v>66</v>
      </c>
    </row>
    <row r="43" spans="1:4" s="2" customFormat="1" ht="15.75" customHeight="1">
      <c r="A43" s="9">
        <f>40</f>
        <v>40</v>
      </c>
      <c r="B43" s="9" t="s">
        <v>43</v>
      </c>
      <c r="C43" s="9" t="s">
        <v>6</v>
      </c>
      <c r="D43" s="9" t="s">
        <v>67</v>
      </c>
    </row>
    <row r="44" spans="1:4" s="2" customFormat="1" ht="15.75" customHeight="1">
      <c r="A44" s="9">
        <f>41</f>
        <v>41</v>
      </c>
      <c r="B44" s="9" t="s">
        <v>68</v>
      </c>
      <c r="C44" s="9" t="s">
        <v>6</v>
      </c>
      <c r="D44" s="9" t="s">
        <v>69</v>
      </c>
    </row>
    <row r="45" spans="1:4" s="2" customFormat="1" ht="15.75" customHeight="1">
      <c r="A45" s="9">
        <f>42</f>
        <v>42</v>
      </c>
      <c r="B45" s="9" t="s">
        <v>70</v>
      </c>
      <c r="C45" s="9" t="s">
        <v>6</v>
      </c>
      <c r="D45" s="9" t="s">
        <v>71</v>
      </c>
    </row>
    <row r="46" spans="1:4" s="2" customFormat="1" ht="15.75" customHeight="1">
      <c r="A46" s="9">
        <f>43</f>
        <v>43</v>
      </c>
      <c r="B46" s="9" t="s">
        <v>72</v>
      </c>
      <c r="C46" s="9" t="s">
        <v>6</v>
      </c>
      <c r="D46" s="9" t="s">
        <v>73</v>
      </c>
    </row>
    <row r="47" spans="1:4" s="2" customFormat="1" ht="15.75" customHeight="1">
      <c r="A47" s="9">
        <f>44</f>
        <v>44</v>
      </c>
      <c r="B47" s="9" t="s">
        <v>74</v>
      </c>
      <c r="C47" s="9" t="s">
        <v>6</v>
      </c>
      <c r="D47" s="9" t="s">
        <v>75</v>
      </c>
    </row>
    <row r="48" spans="1:4" s="2" customFormat="1" ht="15.75" customHeight="1">
      <c r="A48" s="9">
        <f>45</f>
        <v>45</v>
      </c>
      <c r="B48" s="9" t="s">
        <v>76</v>
      </c>
      <c r="C48" s="9" t="s">
        <v>6</v>
      </c>
      <c r="D48" s="9" t="s">
        <v>77</v>
      </c>
    </row>
    <row r="49" spans="1:4" s="2" customFormat="1" ht="15.75" customHeight="1">
      <c r="A49" s="9">
        <f>46</f>
        <v>46</v>
      </c>
      <c r="B49" s="9" t="s">
        <v>78</v>
      </c>
      <c r="C49" s="9" t="s">
        <v>6</v>
      </c>
      <c r="D49" s="9" t="s">
        <v>79</v>
      </c>
    </row>
    <row r="50" spans="1:4" s="2" customFormat="1" ht="15.75" customHeight="1">
      <c r="A50" s="9">
        <f>47</f>
        <v>47</v>
      </c>
      <c r="B50" s="9" t="s">
        <v>80</v>
      </c>
      <c r="C50" s="9" t="s">
        <v>6</v>
      </c>
      <c r="D50" s="9" t="s">
        <v>79</v>
      </c>
    </row>
    <row r="51" spans="1:4" s="2" customFormat="1" ht="15.75" customHeight="1">
      <c r="A51" s="9">
        <f>48</f>
        <v>48</v>
      </c>
      <c r="B51" s="9" t="s">
        <v>81</v>
      </c>
      <c r="C51" s="9" t="s">
        <v>6</v>
      </c>
      <c r="D51" s="9" t="s">
        <v>79</v>
      </c>
    </row>
    <row r="52" spans="1:4" s="2" customFormat="1" ht="15.75" customHeight="1">
      <c r="A52" s="9">
        <f>49</f>
        <v>49</v>
      </c>
      <c r="B52" s="9" t="s">
        <v>82</v>
      </c>
      <c r="C52" s="9" t="s">
        <v>6</v>
      </c>
      <c r="D52" s="9" t="s">
        <v>83</v>
      </c>
    </row>
    <row r="53" spans="1:4" s="2" customFormat="1" ht="15.75" customHeight="1">
      <c r="A53" s="9">
        <f>50</f>
        <v>50</v>
      </c>
      <c r="B53" s="9" t="s">
        <v>84</v>
      </c>
      <c r="C53" s="9" t="s">
        <v>6</v>
      </c>
      <c r="D53" s="9" t="s">
        <v>83</v>
      </c>
    </row>
    <row r="54" spans="1:4" s="2" customFormat="1" ht="15.75" customHeight="1">
      <c r="A54" s="9">
        <f>51</f>
        <v>51</v>
      </c>
      <c r="B54" s="9" t="s">
        <v>85</v>
      </c>
      <c r="C54" s="9" t="s">
        <v>6</v>
      </c>
      <c r="D54" s="9" t="s">
        <v>83</v>
      </c>
    </row>
    <row r="55" spans="1:4" s="2" customFormat="1" ht="15.75" customHeight="1">
      <c r="A55" s="9">
        <f>52</f>
        <v>52</v>
      </c>
      <c r="B55" s="9" t="s">
        <v>86</v>
      </c>
      <c r="C55" s="9" t="s">
        <v>6</v>
      </c>
      <c r="D55" s="9" t="s">
        <v>87</v>
      </c>
    </row>
    <row r="56" spans="1:4" s="2" customFormat="1" ht="15.75" customHeight="1">
      <c r="A56" s="9">
        <f>53</f>
        <v>53</v>
      </c>
      <c r="B56" s="9" t="s">
        <v>88</v>
      </c>
      <c r="C56" s="9" t="s">
        <v>6</v>
      </c>
      <c r="D56" s="9" t="s">
        <v>87</v>
      </c>
    </row>
    <row r="57" spans="1:4" s="2" customFormat="1" ht="15.75" customHeight="1">
      <c r="A57" s="9">
        <f>54</f>
        <v>54</v>
      </c>
      <c r="B57" s="9" t="s">
        <v>89</v>
      </c>
      <c r="C57" s="9" t="s">
        <v>6</v>
      </c>
      <c r="D57" s="9" t="s">
        <v>87</v>
      </c>
    </row>
    <row r="58" spans="1:4" s="2" customFormat="1" ht="15.75" customHeight="1">
      <c r="A58" s="9">
        <f>55</f>
        <v>55</v>
      </c>
      <c r="B58" s="9" t="s">
        <v>90</v>
      </c>
      <c r="C58" s="9" t="s">
        <v>6</v>
      </c>
      <c r="D58" s="9" t="s">
        <v>91</v>
      </c>
    </row>
    <row r="59" spans="1:4" s="2" customFormat="1" ht="15.75" customHeight="1">
      <c r="A59" s="9">
        <f>56</f>
        <v>56</v>
      </c>
      <c r="B59" s="9" t="s">
        <v>92</v>
      </c>
      <c r="C59" s="9" t="s">
        <v>6</v>
      </c>
      <c r="D59" s="9" t="s">
        <v>91</v>
      </c>
    </row>
    <row r="60" spans="1:4" s="2" customFormat="1" ht="15.75" customHeight="1">
      <c r="A60" s="9">
        <f>57</f>
        <v>57</v>
      </c>
      <c r="B60" s="9" t="s">
        <v>93</v>
      </c>
      <c r="C60" s="9" t="s">
        <v>6</v>
      </c>
      <c r="D60" s="9" t="s">
        <v>94</v>
      </c>
    </row>
    <row r="61" spans="1:4" s="2" customFormat="1" ht="15.75" customHeight="1">
      <c r="A61" s="9">
        <f>58</f>
        <v>58</v>
      </c>
      <c r="B61" s="9" t="s">
        <v>95</v>
      </c>
      <c r="C61" s="9" t="s">
        <v>6</v>
      </c>
      <c r="D61" s="9" t="s">
        <v>94</v>
      </c>
    </row>
    <row r="62" spans="1:4" s="2" customFormat="1" ht="15.75" customHeight="1">
      <c r="A62" s="9">
        <f>59</f>
        <v>59</v>
      </c>
      <c r="B62" s="9" t="s">
        <v>96</v>
      </c>
      <c r="C62" s="9" t="s">
        <v>6</v>
      </c>
      <c r="D62" s="9" t="s">
        <v>97</v>
      </c>
    </row>
    <row r="63" spans="1:4" s="2" customFormat="1" ht="15.75" customHeight="1">
      <c r="A63" s="9">
        <f>60</f>
        <v>60</v>
      </c>
      <c r="B63" s="9" t="s">
        <v>98</v>
      </c>
      <c r="C63" s="9" t="s">
        <v>6</v>
      </c>
      <c r="D63" s="9" t="s">
        <v>97</v>
      </c>
    </row>
    <row r="64" spans="1:4" s="2" customFormat="1" ht="15.75" customHeight="1">
      <c r="A64" s="9">
        <f>61</f>
        <v>61</v>
      </c>
      <c r="B64" s="9" t="s">
        <v>99</v>
      </c>
      <c r="C64" s="9" t="s">
        <v>6</v>
      </c>
      <c r="D64" s="9" t="s">
        <v>97</v>
      </c>
    </row>
    <row r="65" spans="1:4" s="2" customFormat="1" ht="15.75" customHeight="1">
      <c r="A65" s="9">
        <f>62</f>
        <v>62</v>
      </c>
      <c r="B65" s="9" t="s">
        <v>100</v>
      </c>
      <c r="C65" s="9" t="s">
        <v>6</v>
      </c>
      <c r="D65" s="9" t="s">
        <v>101</v>
      </c>
    </row>
    <row r="66" spans="1:4" s="2" customFormat="1" ht="15.75" customHeight="1">
      <c r="A66" s="9">
        <f>63</f>
        <v>63</v>
      </c>
      <c r="B66" s="9" t="s">
        <v>102</v>
      </c>
      <c r="C66" s="9" t="s">
        <v>6</v>
      </c>
      <c r="D66" s="9" t="s">
        <v>101</v>
      </c>
    </row>
    <row r="67" spans="1:4" s="2" customFormat="1" ht="15.75" customHeight="1">
      <c r="A67" s="9">
        <f>64</f>
        <v>64</v>
      </c>
      <c r="B67" s="9" t="s">
        <v>103</v>
      </c>
      <c r="C67" s="9" t="s">
        <v>6</v>
      </c>
      <c r="D67" s="9" t="s">
        <v>101</v>
      </c>
    </row>
    <row r="68" spans="1:4" s="2" customFormat="1" ht="15.75" customHeight="1">
      <c r="A68" s="9">
        <f>65</f>
        <v>65</v>
      </c>
      <c r="B68" s="9" t="s">
        <v>104</v>
      </c>
      <c r="C68" s="9" t="s">
        <v>6</v>
      </c>
      <c r="D68" s="9" t="s">
        <v>105</v>
      </c>
    </row>
    <row r="69" spans="1:4" s="2" customFormat="1" ht="15.75" customHeight="1">
      <c r="A69" s="9">
        <f>66</f>
        <v>66</v>
      </c>
      <c r="B69" s="9" t="s">
        <v>106</v>
      </c>
      <c r="C69" s="9" t="s">
        <v>6</v>
      </c>
      <c r="D69" s="9" t="s">
        <v>105</v>
      </c>
    </row>
  </sheetData>
  <sheetProtection/>
  <mergeCells count="2">
    <mergeCell ref="A1:D1"/>
    <mergeCell ref="E1:H1"/>
  </mergeCells>
  <printOptions/>
  <pageMargins left="0.71" right="0.71" top="0.75" bottom="0.75" header="0.31" footer="0.31"/>
  <pageSetup fitToHeight="1" fitToWidth="1" horizontalDpi="1200" verticalDpi="12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Xeon</dc:creator>
  <cp:keywords/>
  <dc:description/>
  <cp:lastModifiedBy>Administrator</cp:lastModifiedBy>
  <cp:lastPrinted>2015-10-19T01:36:29Z</cp:lastPrinted>
  <dcterms:created xsi:type="dcterms:W3CDTF">2015-10-17T09:19:10Z</dcterms:created>
  <dcterms:modified xsi:type="dcterms:W3CDTF">2018-10-18T07:35:06Z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